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ichtomova_OJ\Downloads\"/>
    </mc:Choice>
  </mc:AlternateContent>
  <bookViews>
    <workbookView xWindow="255" yWindow="2265" windowWidth="18630" windowHeight="8835"/>
  </bookViews>
  <sheets>
    <sheet name="Мои данные" sheetId="3" r:id="rId1"/>
  </sheets>
  <definedNames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_xlnm.Print_Titles" localSheetId="0">'Мои данные'!$28:$28</definedName>
    <definedName name="Заказч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нование_поправки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снование">#REF!</definedName>
    <definedName name="Отчетный_период__учет_выполненных_работ">#REF!</definedName>
    <definedName name="Проверил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Районный_к_т_к_ЗП">#REF!</definedName>
    <definedName name="Районный_к_т_к_ЗП_по_ресурсному_расчету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оставил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Территориальная_поправка_к_ТЕР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</definedNames>
  <calcPr calcId="152511" fullCalcOnLoad="1"/>
</workbook>
</file>

<file path=xl/calcChain.xml><?xml version="1.0" encoding="utf-8"?>
<calcChain xmlns="http://schemas.openxmlformats.org/spreadsheetml/2006/main">
  <c r="L19" i="3" l="1"/>
</calcChain>
</file>

<file path=xl/comments1.xml><?xml version="1.0" encoding="utf-8"?>
<comments xmlns="http://schemas.openxmlformats.org/spreadsheetml/2006/main">
  <authors>
    <author>Соседко А.Н.</author>
    <author>Proba</author>
    <author>Alexsey</author>
    <author>Alex</author>
    <author>&lt;&gt;</author>
    <author>Rus</author>
  </authors>
  <commentList>
    <comment ref="A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&lt;подпись 210 атрибут 950 текст&gt;  </t>
        </r>
      </text>
    </comment>
    <comment ref="L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&lt;подпись 200 атрибут 950 текст&gt;</t>
        </r>
      </text>
    </comment>
    <comment ref="A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210 значение&gt;</t>
        </r>
      </text>
    </comment>
    <comment ref="L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 &lt;подпись 200 значение&gt;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/&lt;подпись 210 атрибут 950 значение&gt;/</t>
        </r>
      </text>
    </comment>
    <comment ref="N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/&lt;подпись 200 атрибут 950 значение&gt;/</t>
        </r>
      </text>
    </comment>
    <comment ref="B7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0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3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сметы&gt;; &lt;Наименование объекта&gt;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6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&lt;Основание&gt;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L17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по расчету&gt;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L18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L20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ТЗ&gt;</t>
        </r>
      </text>
    </comment>
    <comment ref="M20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21" authorId="3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102 значение&gt;
</t>
        </r>
      </text>
    </comment>
    <comment ref="A28" authorId="4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28" authorId="4" shapeId="0">
      <text>
        <r>
          <rPr>
            <sz val="8"/>
            <color indexed="81"/>
            <rFont val="Tahoma"/>
            <family val="2"/>
            <charset val="204"/>
          </rPr>
          <t xml:space="preserve">  &lt;Обоснование (код) позиции&gt;
&lt;Примечание&gt;
&lt;Комментарии из базы данных к расценке&gt;
</t>
        </r>
      </text>
    </comment>
    <comment ref="C28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расценки&gt;; &lt;Ед. измерения по расценке&gt;
_______________
&lt;Обоснование коэффициентов&gt;
_______________
&lt;Формула расчета стоимости единицы&gt;
_______________
&lt;Строка задания НР для БИМ&gt;; (&lt;Сумма НР по позиции для БИМ&gt; руб.)
&lt;Строка задания СП для БИМ&gt;; (&lt;Сумма СП по позиции для БИМ&gt; руб.)</t>
        </r>
      </text>
    </comment>
    <comment ref="D28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</t>
        </r>
      </text>
    </comment>
    <comment ref="E28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
______
&lt;ОЗП по позиции на единицу в базисных ценах с учетом всех к-тов&gt;</t>
        </r>
      </text>
    </comment>
    <comment ref="F28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 &gt;
______
&lt;ЗПМ по позиции на единицу в базисных ценах с учетом всех к-тов &gt;</t>
        </r>
      </text>
    </comment>
    <comment ref="G28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 &gt;</t>
        </r>
      </text>
    </comment>
    <comment ref="H28" authorId="5" shapeId="0">
      <text>
        <r>
          <rPr>
            <sz val="8"/>
            <color indexed="81"/>
            <rFont val="Tahoma"/>
            <family val="2"/>
            <charset val="204"/>
          </rPr>
          <t xml:space="preserve"> ОЗП=&lt;Индекс к позиции на ОЗП&gt;
ЭМ=&lt;Индекс к позиции на ЭМ&gt;
ЗПМ=&lt;Индекс к позиции на ЗПМ&gt;
МАТ=&lt;Индекс к позиции на МАТ&gt;</t>
        </r>
      </text>
    </comment>
    <comment ref="I28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ПЗ по позиции для БИМ&gt;
</t>
        </r>
      </text>
    </comment>
    <comment ref="J28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ОЗП по позиции для БИМ&gt;</t>
        </r>
      </text>
    </comment>
    <comment ref="K28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ЭММ по позиции для БИМ&gt;
______
&lt;ИТОГО ЗПМ по позиции для БИМ&gt;</t>
        </r>
      </text>
    </comment>
    <comment ref="L28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МАТ по позиции для БИМ&gt;
</t>
        </r>
      </text>
    </comment>
    <comment ref="M28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______
&lt;ТЗМ по позиции на единицу&gt;</t>
        </r>
      </text>
    </comment>
    <comment ref="N28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______
&lt;ТЗМ по позиции всего&gt;
</t>
        </r>
      </text>
    </comment>
    <comment ref="A67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67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67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67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______
&lt;З/п машинистов (итоги)&gt;</t>
        </r>
      </text>
    </comment>
    <comment ref="L67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
</t>
        </r>
      </text>
    </comment>
    <comment ref="N67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______
&lt;Трудозатраты машинистов (итоги)&gt;
</t>
        </r>
      </text>
    </comment>
    <comment ref="C8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&lt;подпись 300 атрибут 970 значение&gt; _______________________________ /&lt;подпись 300 значение&gt;/</t>
        </r>
      </text>
    </comment>
    <comment ref="C9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&lt;подпись 310 атрибут 970 значение&gt; _______________________________  /&lt;подпись 310 значение&gt;/</t>
        </r>
      </text>
    </comment>
  </commentList>
</comments>
</file>

<file path=xl/sharedStrings.xml><?xml version="1.0" encoding="utf-8"?>
<sst xmlns="http://schemas.openxmlformats.org/spreadsheetml/2006/main" count="257" uniqueCount="159">
  <si>
    <t>Наименование работ и затрат,
единица измерения</t>
  </si>
  <si>
    <t>(локальная смета)</t>
  </si>
  <si>
    <t>(наименование работ и затрат, наименование объекта)</t>
  </si>
  <si>
    <t>Индекс</t>
  </si>
  <si>
    <t>Всего</t>
  </si>
  <si>
    <t>N п/п</t>
  </si>
  <si>
    <t>Шифр и номер позиции норматива</t>
  </si>
  <si>
    <t>Количество</t>
  </si>
  <si>
    <t>Затраты труда рабочих, чел.-ч, не занятых обслуж. машин</t>
  </si>
  <si>
    <t>экспл. машин</t>
  </si>
  <si>
    <t>материалов</t>
  </si>
  <si>
    <t>оплаты труда</t>
  </si>
  <si>
    <t>экспл.    машин</t>
  </si>
  <si>
    <t xml:space="preserve">в т.ч. оплаты труда </t>
  </si>
  <si>
    <t>в т.ч. оплаты труда</t>
  </si>
  <si>
    <t>обслуживающие маш.</t>
  </si>
  <si>
    <t>на един.</t>
  </si>
  <si>
    <t>всего</t>
  </si>
  <si>
    <t xml:space="preserve">Форма № 4 </t>
  </si>
  <si>
    <t>(наименование стройки)</t>
  </si>
  <si>
    <t xml:space="preserve">                   </t>
  </si>
  <si>
    <t xml:space="preserve">на </t>
  </si>
  <si>
    <t>Основание:</t>
  </si>
  <si>
    <t>Сметная стоимость</t>
  </si>
  <si>
    <t>Средства на оплату труда</t>
  </si>
  <si>
    <t>СОГЛАСОВАНО:</t>
  </si>
  <si>
    <t>УТВЕРЖДАЮ:</t>
  </si>
  <si>
    <t>руб.</t>
  </si>
  <si>
    <t xml:space="preserve">Стоимость единицы                                         </t>
  </si>
  <si>
    <t>(в базисном уровне цен)</t>
  </si>
  <si>
    <t>(в текущем уровне цен)</t>
  </si>
  <si>
    <t xml:space="preserve">Общая стоимость                                              </t>
  </si>
  <si>
    <t>чел.час</t>
  </si>
  <si>
    <t>Сметная трудоемкость</t>
  </si>
  <si>
    <t>[должность, подпись (инициалы, фамилия)]</t>
  </si>
  <si>
    <t>Проверил:</t>
  </si>
  <si>
    <t>Составил:</t>
  </si>
  <si>
    <t>" _____ " ________________ 201__ г.</t>
  </si>
  <si>
    <t>//</t>
  </si>
  <si>
    <t>г. Турочак</t>
  </si>
  <si>
    <t>ЛОКАЛЬНЫЙ СМЕТНЫЙ РАСЧЕТ  № 1</t>
  </si>
  <si>
    <t>дефектная ведомость</t>
  </si>
  <si>
    <t>Составлен в ценах4 квартал 2019г.</t>
  </si>
  <si>
    <t xml:space="preserve"> _______________________________ //</t>
  </si>
  <si>
    <t xml:space="preserve"> _______________________________  //</t>
  </si>
  <si>
    <t>Раздел 1. Первая очередь</t>
  </si>
  <si>
    <t>Брусчатка (асфальт) S=275,74 м2</t>
  </si>
  <si>
    <t>ТЕР27-04-001-01
Приказ Минстроя России от 28.02.17 №211/пр</t>
  </si>
  <si>
    <t>Устройство подстилающих и выравнивающих слоев оснований: из песка; 100 м3 материала основания (в плотном теле)
_______________
НР 142% от ФОТ; (2621,6 руб.)
СП 95% от ФОТ; (1753,89 руб.)</t>
  </si>
  <si>
    <t>3020,42
______
146,67</t>
  </si>
  <si>
    <t>2848,3
______
210,42</t>
  </si>
  <si>
    <t>ОЗП=18,75
ЭМ=8,71
ЗПМ=18,75
МАТ=7,52</t>
  </si>
  <si>
    <t>6840,75
______
1087,90</t>
  </si>
  <si>
    <t>15,72
______
13,88</t>
  </si>
  <si>
    <t>4,33
______
3,83</t>
  </si>
  <si>
    <t>ТССЦ-408-0122
Приказ Минстроя России от 28.02.17 №147/пр</t>
  </si>
  <si>
    <t>Песок природный для строительных: работ средний; м3</t>
  </si>
  <si>
    <t>ТЕР27-04-001-02
Приказ Минстроя России от 28.02.17 №211/пр</t>
  </si>
  <si>
    <t>Устройство подстилающих и выравнивающих слоев оснований: из песчано-гравийной смеси, дресвы; 100 м3 материала основания (в плотном теле)
_______________
НР 142% от ФОТ; (2710,95 руб.)
СП 95% от ФОТ; (1813,66 руб.)</t>
  </si>
  <si>
    <t>3137,26
______
146,67</t>
  </si>
  <si>
    <t>2954,96
______
222,59</t>
  </si>
  <si>
    <t>7096,91
______
1150,82</t>
  </si>
  <si>
    <t>15,72
______
14,81</t>
  </si>
  <si>
    <t>4,33
______
4,08</t>
  </si>
  <si>
    <t>ТССЦ-408-0200
Приказ Минстроя России от 28.02.17 №147/пр</t>
  </si>
  <si>
    <t>Смесь песчано-гравийная природная; м3</t>
  </si>
  <si>
    <t>ТЕР06-01-001-01
Приказ Минстроя России от 28.02.17 №190/пр</t>
  </si>
  <si>
    <t>Устройство бетонной подготовки; 100 м3 бетона, бутобетона и железобетона в деле
_______________
НР 105% от ФОТ; (10436 руб.)
СП 65% от ФОТ; (6460,38 руб.)</t>
  </si>
  <si>
    <t>42001,5
______
1634,4</t>
  </si>
  <si>
    <t>1630,08
______
288</t>
  </si>
  <si>
    <t>3914,96
______
1489,00</t>
  </si>
  <si>
    <t>180
______
18</t>
  </si>
  <si>
    <t>49,63
______
4,96</t>
  </si>
  <si>
    <t>ТССЦ-401-0061
Приказ Минстроя России от 28.02.17 №147/пр</t>
  </si>
  <si>
    <t>Бетон тяжелый, крупность заполнителя: 20 мм, класс В3,5 (М50); м3</t>
  </si>
  <si>
    <t>ТССЦ-401-0066
Приказ Минстроя России от 28.02.17 №147/пр</t>
  </si>
  <si>
    <t>Бетон тяжелый, крупность заполнителя: 20 мм, класс В15 (М200); м3</t>
  </si>
  <si>
    <t>ТЕР06-01-015-10
Приказ Минстроя России от 28.02.17 №190/пр</t>
  </si>
  <si>
    <t>Армирование подстилающих слоев и набетонок; 1 т
_______________
НР 105% от ФОТ; (12811,29 руб.)
СП 65% от ФОТ; (7930,8 руб.)</t>
  </si>
  <si>
    <t>6635,17
______
130,32</t>
  </si>
  <si>
    <t>44,42
______
2,56</t>
  </si>
  <si>
    <t>1894,70
______
235,06</t>
  </si>
  <si>
    <t>12,64
______
0,16</t>
  </si>
  <si>
    <t>61,9
______
0,78</t>
  </si>
  <si>
    <t>ТЕР27-07-005-01
Приказ Минстроя России от 28.02.17 №211/пр</t>
  </si>
  <si>
    <t>Устройство покрытий из тротуарной плитки, количество плитки при укладке на 1 м2: 40 шт.; 10 м2
_______________
НР 142% от ФОТ; (85903,89 руб.)
СП 95% от ФОТ; (57470,92 руб.)</t>
  </si>
  <si>
    <t>138,99
______
116,24</t>
  </si>
  <si>
    <t>17,76
______
0,77</t>
  </si>
  <si>
    <t>4265,42
______
398,17</t>
  </si>
  <si>
    <t>10,5
______
0,06</t>
  </si>
  <si>
    <t>289,53
______
1,65</t>
  </si>
  <si>
    <t>ТССЦ-403-8719
Приказ Минстроя России от 28.02.17 №147/пр</t>
  </si>
  <si>
    <t>Плитка тротуарная декоративная (брусчатка): "КИРПИЧИК", толщина 60 мм, серая; м2</t>
  </si>
  <si>
    <t>Велосипедная  дорожка (мягкое покрытие) S=173,19 м2</t>
  </si>
  <si>
    <t>Устройство подстилающих и выравнивающих слоев оснований: из песка; 100 м3 материала основания (в плотном теле)
_______________
НР 142% от ФОТ; (1646,6 руб.)
СП 95% от ФОТ; (1101,6 руб.)</t>
  </si>
  <si>
    <t>4296,62
______
683,30</t>
  </si>
  <si>
    <t>2,72
______
2,4</t>
  </si>
  <si>
    <t>Устройство подстилающих и выравнивающих слоев оснований: из песчано-гравийной смеси, дресвы; 100 м3 материала основания (в плотном теле)
_______________
НР 142% от ФОТ; (1702,72 руб.)
СП 95% от ФОТ; (1139,15 руб.)</t>
  </si>
  <si>
    <t>4457,51
______
722,82</t>
  </si>
  <si>
    <t>2,72
______
2,56</t>
  </si>
  <si>
    <t>Устройство бетонной подготовки; 100 м3 бетона, бутобетона и железобетона в деле
_______________
НР 105% от ФОТ; (6554,77 руб.)
СП 65% от ФОТ; (4057,72 руб.)</t>
  </si>
  <si>
    <t>2458,95
______
935,23</t>
  </si>
  <si>
    <t>31,17
______
3,12</t>
  </si>
  <si>
    <t>Армирование подстилающих слоев и набетонок; 1 т
_______________
НР 105% от ФОТ; (8046,66 руб.)
СП 65% от ФОТ; (4981,27 руб.)</t>
  </si>
  <si>
    <t>1190,05
______
147,64</t>
  </si>
  <si>
    <t>38,88
______
0,49</t>
  </si>
  <si>
    <t>ТЕР11-01-037-01
Приказ Минстроя России от 28.02.17 №195/пр</t>
  </si>
  <si>
    <t>Устройство покрытий: из релина на клее «Бустилат»; 100 м2 покрытия
_______________
НР 123% от ФОТ; (18725,99 руб.)
СП 75% от ФОТ; (11418,29 руб.)</t>
  </si>
  <si>
    <t>9625,64
______
463,07</t>
  </si>
  <si>
    <t>72,72
______
5,76</t>
  </si>
  <si>
    <t>1096,97
______
187,05</t>
  </si>
  <si>
    <t>47,06
______
0,36</t>
  </si>
  <si>
    <t>81,5
______
0,62</t>
  </si>
  <si>
    <t>ТССЦ-101-1743
Приказ Минстроя России от 28.02.17 №144/пр</t>
  </si>
  <si>
    <t>Клей «Бустилат»; т</t>
  </si>
  <si>
    <t>ТССЦ-101-0574
Приказ Минстроя России от 28.02.17 №144/пр</t>
  </si>
  <si>
    <t>Линолеум резиновый: многослойный (релин); м2</t>
  </si>
  <si>
    <t>Прайс лист</t>
  </si>
  <si>
    <t>Бесшовное покрытие "Стандарт" (1 см); м2</t>
  </si>
  <si>
    <t>Детская площадка (мягкое покрытие) S=255,05 м2</t>
  </si>
  <si>
    <t>Устройство подстилающих и выравнивающих слоев оснований: из песка; 100 м3 материала основания (в плотном теле)
_______________
НР 142% от ФОТ; (2424,89 руб.)
СП 95% от ФОТ; (1622,29 руб.)</t>
  </si>
  <si>
    <t>6327,46
______
1006,27</t>
  </si>
  <si>
    <t>4,01
______
3,54</t>
  </si>
  <si>
    <t>Устройство подстилающих и выравнивающих слоев оснований: из песчано-гравийной смеси, дресвы; 100 м3 материала основания (в плотном теле)
_______________
НР 142% от ФОТ; (2507,54 руб.)
СП 95% от ФОТ; (1677,58 руб.)</t>
  </si>
  <si>
    <t>6564,40
______
1064,47</t>
  </si>
  <si>
    <t>4,01
______
3,78</t>
  </si>
  <si>
    <t>Устройство бетонной подготовки; 100 м3 бетона, бутобетона и железобетона в деле
_______________
НР 105% от ФОТ; (9652,94 руб.)
СП 65% от ФОТ; (5975,63 руб.)</t>
  </si>
  <si>
    <t>3621,20
______
1377,27</t>
  </si>
  <si>
    <t>45,91
______
4,59</t>
  </si>
  <si>
    <t>Армирование подстилающих слоев и набетонок; 1 т
_______________
НР 105% от ФОТ; (11850,01 руб.)
СП 65% от ФОТ; (7335,72 руб.)</t>
  </si>
  <si>
    <t>1752,54
______
217,43</t>
  </si>
  <si>
    <t>57,26
______
0,72</t>
  </si>
  <si>
    <t>Устройство покрытий: из релина на клее «Бустилат»; 100 м2 покрытия
_______________
НР 123% от ФОТ; (27576,99 руб.)
СП 75% от ФОТ; (16815,24 руб.)</t>
  </si>
  <si>
    <t>1615,46
______
275,45</t>
  </si>
  <si>
    <t>120,03
______
0,92</t>
  </si>
  <si>
    <t>Итого прямые затраты по смете в текущих ценах</t>
  </si>
  <si>
    <t>57393,90
______
10977,88</t>
  </si>
  <si>
    <t>797,93
______
38,04</t>
  </si>
  <si>
    <t>Накладные расходы</t>
  </si>
  <si>
    <t>Сметная прибыль</t>
  </si>
  <si>
    <t>Итоги по смете:</t>
  </si>
  <si>
    <t xml:space="preserve">  Автомобильные дороги</t>
  </si>
  <si>
    <t>311,65
______
21,84</t>
  </si>
  <si>
    <t xml:space="preserve">  Бетонные и железобетонные монолитные конструкции в промышленном строительстве</t>
  </si>
  <si>
    <t>284,75
______
14,66</t>
  </si>
  <si>
    <t xml:space="preserve">  Полы</t>
  </si>
  <si>
    <t>201,53
______
1,54</t>
  </si>
  <si>
    <t xml:space="preserve">  Материалы для строительных работ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</si>
  <si>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</si>
  <si>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</si>
  <si>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</si>
  <si>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</si>
  <si>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</si>
  <si>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</si>
  <si>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</si>
  <si>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Договорное снижение 2 173 141,07 * 0,99702072</t>
  </si>
  <si>
    <t xml:space="preserve">  НДС 20%</t>
  </si>
  <si>
    <t xml:space="preserve">  ВСЕГО по смете</t>
  </si>
  <si>
    <t>Ландшафт Турочак, первая очередь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</si>
</sst>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4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>
      <alignment horizontal="center"/>
    </xf>
    <xf numFmtId="0" fontId="1" fillId="0" borderId="0">
      <alignment horizontal="left" vertical="top"/>
    </xf>
    <xf numFmtId="0" fontId="1" fillId="0" borderId="0"/>
  </cellStyleXfs>
  <cellXfs count="120">
    <xf numFmtId="0" fontId="0" fillId="0" borderId="0" xfId="0"/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/>
    <xf numFmtId="0" fontId="8" fillId="0" borderId="0" xfId="0" applyFont="1" applyFill="1" applyAlignment="1">
      <alignment horizontal="left" vertical="top"/>
    </xf>
    <xf numFmtId="0" fontId="8" fillId="0" borderId="0" xfId="11" applyFont="1" applyFill="1" applyAlignment="1">
      <alignment horizontal="left"/>
    </xf>
    <xf numFmtId="0" fontId="8" fillId="0" borderId="0" xfId="0" applyFont="1" applyFill="1" applyAlignment="1">
      <alignment horizontal="right" vertical="top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right" vertical="top"/>
    </xf>
    <xf numFmtId="0" fontId="9" fillId="0" borderId="0" xfId="11" applyFont="1" applyAlignment="1">
      <alignment horizontal="left" vertical="center"/>
    </xf>
    <xf numFmtId="0" fontId="8" fillId="0" borderId="2" xfId="0" applyFont="1" applyBorder="1" applyAlignment="1">
      <alignment horizontal="left" vertical="top"/>
    </xf>
    <xf numFmtId="0" fontId="9" fillId="0" borderId="2" xfId="11" applyFont="1" applyBorder="1">
      <alignment horizontal="center"/>
    </xf>
    <xf numFmtId="0" fontId="11" fillId="0" borderId="2" xfId="0" applyFont="1" applyBorder="1" applyAlignment="1">
      <alignment horizontal="left" vertical="top"/>
    </xf>
    <xf numFmtId="0" fontId="9" fillId="0" borderId="0" xfId="11" applyFont="1" applyAlignment="1">
      <alignment horizontal="right" vertical="center"/>
    </xf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right" vertical="top" wrapText="1"/>
    </xf>
    <xf numFmtId="0" fontId="9" fillId="0" borderId="0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top"/>
    </xf>
    <xf numFmtId="0" fontId="14" fillId="0" borderId="0" xfId="11" applyFont="1">
      <alignment horizontal="center"/>
    </xf>
    <xf numFmtId="0" fontId="9" fillId="0" borderId="0" xfId="0" applyFont="1" applyBorder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8" fillId="0" borderId="0" xfId="11" applyFont="1" applyAlignment="1">
      <alignment horizontal="left"/>
    </xf>
    <xf numFmtId="0" fontId="8" fillId="0" borderId="0" xfId="0" applyFont="1" applyBorder="1" applyAlignment="1">
      <alignment horizontal="right" vertical="top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vertical="top" wrapText="1" shrinkToFit="1"/>
    </xf>
    <xf numFmtId="4" fontId="8" fillId="0" borderId="1" xfId="0" applyNumberFormat="1" applyFont="1" applyBorder="1" applyAlignment="1">
      <alignment horizontal="left" vertical="top" wrapText="1" shrinkToFit="1"/>
    </xf>
    <xf numFmtId="49" fontId="8" fillId="0" borderId="1" xfId="0" applyNumberFormat="1" applyFont="1" applyBorder="1" applyAlignment="1">
      <alignment horizontal="center" vertical="top" wrapText="1" shrinkToFit="1"/>
    </xf>
    <xf numFmtId="4" fontId="8" fillId="0" borderId="1" xfId="0" applyNumberFormat="1" applyFont="1" applyBorder="1" applyAlignment="1">
      <alignment horizontal="right" vertical="top" wrapText="1" shrinkToFit="1"/>
    </xf>
    <xf numFmtId="0" fontId="8" fillId="0" borderId="1" xfId="0" applyNumberFormat="1" applyFont="1" applyBorder="1" applyAlignment="1">
      <alignment horizontal="right" vertical="top" wrapText="1" shrinkToFit="1"/>
    </xf>
    <xf numFmtId="0" fontId="8" fillId="0" borderId="0" xfId="0" applyFont="1" applyAlignment="1">
      <alignment vertical="top" wrapText="1" shrinkToFit="1"/>
    </xf>
    <xf numFmtId="4" fontId="8" fillId="0" borderId="0" xfId="3" applyNumberFormat="1" applyFont="1" applyAlignment="1">
      <alignment horizontal="right" vertical="top" wrapText="1"/>
    </xf>
    <xf numFmtId="4" fontId="10" fillId="0" borderId="0" xfId="0" applyNumberFormat="1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center" vertical="top" wrapText="1"/>
    </xf>
    <xf numFmtId="4" fontId="8" fillId="0" borderId="0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right" vertical="top" wrapText="1"/>
    </xf>
    <xf numFmtId="0" fontId="8" fillId="0" borderId="0" xfId="0" applyNumberFormat="1" applyFont="1" applyBorder="1" applyAlignment="1">
      <alignment horizontal="righ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12" applyFont="1" applyBorder="1" applyAlignment="1">
      <alignment horizontal="left" vertical="center"/>
    </xf>
    <xf numFmtId="0" fontId="9" fillId="0" borderId="0" xfId="12" applyFont="1" applyAlignment="1">
      <alignment horizontal="left" vertical="center"/>
    </xf>
    <xf numFmtId="0" fontId="9" fillId="0" borderId="0" xfId="0" applyFont="1" applyAlignment="1"/>
    <xf numFmtId="0" fontId="9" fillId="0" borderId="0" xfId="12" applyFont="1" applyAlignment="1">
      <alignment horizontal="left" vertical="top"/>
    </xf>
    <xf numFmtId="0" fontId="9" fillId="0" borderId="0" xfId="0" applyFont="1" applyBorder="1" applyAlignment="1">
      <alignment horizontal="right" vertical="top" wrapText="1"/>
    </xf>
    <xf numFmtId="0" fontId="8" fillId="0" borderId="0" xfId="0" applyFont="1" applyAlignment="1">
      <alignment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horizontal="right" vertical="top" wrapText="1"/>
    </xf>
    <xf numFmtId="0" fontId="11" fillId="0" borderId="20" xfId="0" applyFont="1" applyBorder="1" applyAlignment="1">
      <alignment horizontal="center" vertical="top" wrapText="1"/>
    </xf>
    <xf numFmtId="0" fontId="9" fillId="0" borderId="3" xfId="11" applyFont="1" applyBorder="1" applyAlignment="1">
      <alignment horizontal="center" vertical="center" wrapText="1"/>
    </xf>
    <xf numFmtId="0" fontId="12" fillId="0" borderId="0" xfId="11" applyFont="1" applyBorder="1">
      <alignment horizontal="center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/>
    </xf>
    <xf numFmtId="0" fontId="13" fillId="0" borderId="1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4" fontId="9" fillId="0" borderId="6" xfId="11" applyNumberFormat="1" applyFont="1" applyBorder="1" applyAlignment="1">
      <alignment horizontal="right"/>
    </xf>
    <xf numFmtId="0" fontId="8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/>
    </xf>
    <xf numFmtId="0" fontId="9" fillId="0" borderId="3" xfId="0" applyFont="1" applyBorder="1" applyAlignment="1">
      <alignment vertical="top"/>
    </xf>
    <xf numFmtId="0" fontId="9" fillId="0" borderId="0" xfId="11" applyFont="1" applyAlignment="1">
      <alignment horizontal="left"/>
    </xf>
    <xf numFmtId="0" fontId="8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4" fontId="9" fillId="0" borderId="3" xfId="11" applyNumberFormat="1" applyFont="1" applyBorder="1" applyAlignment="1">
      <alignment horizontal="right"/>
    </xf>
    <xf numFmtId="0" fontId="8" fillId="0" borderId="12" xfId="4" applyFont="1" applyFill="1" applyBorder="1" applyAlignment="1">
      <alignment horizontal="center" wrapText="1"/>
    </xf>
    <xf numFmtId="0" fontId="16" fillId="0" borderId="1" xfId="0" applyNumberFormat="1" applyFont="1" applyBorder="1" applyAlignment="1">
      <alignment horizontal="left" vertical="top" wrapText="1" shrinkToFit="1"/>
    </xf>
    <xf numFmtId="0" fontId="15" fillId="0" borderId="1" xfId="0" applyFont="1" applyBorder="1" applyAlignment="1">
      <alignment horizontal="left" vertical="top" wrapText="1" shrinkToFit="1"/>
    </xf>
    <xf numFmtId="0" fontId="13" fillId="0" borderId="1" xfId="0" applyNumberFormat="1" applyFont="1" applyBorder="1" applyAlignment="1">
      <alignment horizontal="left" vertical="top" wrapText="1" shrinkToFit="1"/>
    </xf>
    <xf numFmtId="0" fontId="17" fillId="0" borderId="1" xfId="0" applyFont="1" applyBorder="1" applyAlignment="1">
      <alignment horizontal="left" vertical="top" wrapText="1" shrinkToFit="1"/>
    </xf>
    <xf numFmtId="0" fontId="8" fillId="0" borderId="12" xfId="0" applyNumberFormat="1" applyFont="1" applyBorder="1" applyAlignment="1">
      <alignment horizontal="center" vertical="top" wrapText="1" shrinkToFit="1"/>
    </xf>
    <xf numFmtId="4" fontId="8" fillId="0" borderId="12" xfId="0" applyNumberFormat="1" applyFont="1" applyBorder="1" applyAlignment="1">
      <alignment horizontal="left" vertical="top" wrapText="1" shrinkToFit="1"/>
    </xf>
    <xf numFmtId="49" fontId="8" fillId="0" borderId="12" xfId="0" applyNumberFormat="1" applyFont="1" applyBorder="1" applyAlignment="1">
      <alignment horizontal="center" vertical="top" wrapText="1" shrinkToFit="1"/>
    </xf>
    <xf numFmtId="4" fontId="8" fillId="0" borderId="12" xfId="0" applyNumberFormat="1" applyFont="1" applyBorder="1" applyAlignment="1">
      <alignment horizontal="right" vertical="top" wrapText="1" shrinkToFit="1"/>
    </xf>
    <xf numFmtId="0" fontId="8" fillId="0" borderId="12" xfId="0" applyNumberFormat="1" applyFont="1" applyBorder="1" applyAlignment="1">
      <alignment horizontal="right" vertical="top" wrapText="1" shrinkToFit="1"/>
    </xf>
    <xf numFmtId="4" fontId="8" fillId="0" borderId="1" xfId="3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8" fillId="0" borderId="1" xfId="3" applyNumberFormat="1" applyFont="1" applyBorder="1" applyAlignment="1">
      <alignment horizontal="right" vertical="top" wrapText="1"/>
    </xf>
    <xf numFmtId="4" fontId="8" fillId="0" borderId="1" xfId="3" applyNumberFormat="1" applyFont="1" applyBorder="1" applyAlignment="1">
      <alignment horizontal="right" vertical="top" wrapText="1"/>
    </xf>
    <xf numFmtId="4" fontId="10" fillId="0" borderId="1" xfId="3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0" fillId="0" borderId="1" xfId="3" applyNumberFormat="1" applyFont="1" applyBorder="1" applyAlignment="1">
      <alignment horizontal="right" vertical="top" wrapText="1"/>
    </xf>
    <xf numFmtId="4" fontId="10" fillId="0" borderId="1" xfId="3" applyNumberFormat="1" applyFont="1" applyBorder="1" applyAlignment="1">
      <alignment horizontal="right" vertical="top" wrapText="1"/>
    </xf>
  </cellXfs>
  <cellStyles count="14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ПеременныеСметы" xfId="6"/>
    <cellStyle name="РесСмета" xfId="7"/>
    <cellStyle name="СводкаСтоимРаб" xfId="8"/>
    <cellStyle name="СводРасч" xfId="9"/>
    <cellStyle name="Список ресурсов" xfId="10"/>
    <cellStyle name="Титул" xfId="11"/>
    <cellStyle name="Хвост" xfId="12"/>
    <cellStyle name="Экспертиза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S94"/>
  <sheetViews>
    <sheetView showGridLines="0" tabSelected="1" topLeftCell="A70" zoomScale="90" zoomScaleNormal="90" workbookViewId="0">
      <selection activeCell="P26" sqref="P26"/>
    </sheetView>
  </sheetViews>
  <sheetFormatPr defaultRowHeight="12" outlineLevelRow="1" x14ac:dyDescent="0.2"/>
  <cols>
    <col min="1" max="1" width="3.85546875" style="62" customWidth="1"/>
    <col min="2" max="2" width="13.5703125" style="62" customWidth="1"/>
    <col min="3" max="3" width="43.5703125" style="62" customWidth="1"/>
    <col min="4" max="4" width="8.7109375" style="62" customWidth="1"/>
    <col min="5" max="6" width="11.42578125" style="28" customWidth="1"/>
    <col min="7" max="7" width="11.5703125" style="28" customWidth="1"/>
    <col min="8" max="12" width="11.42578125" style="28" customWidth="1"/>
    <col min="13" max="13" width="10" style="28" customWidth="1"/>
    <col min="14" max="14" width="10" style="20" customWidth="1"/>
    <col min="15" max="16384" width="9.140625" style="20"/>
  </cols>
  <sheetData>
    <row r="1" spans="1:14" s="2" customFormat="1" ht="12.75" x14ac:dyDescent="0.2">
      <c r="A1" s="1"/>
      <c r="C1" s="3"/>
      <c r="D1" s="4"/>
      <c r="E1" s="4"/>
      <c r="F1" s="5"/>
      <c r="G1" s="5"/>
      <c r="H1" s="5"/>
      <c r="I1" s="5"/>
      <c r="J1" s="5"/>
      <c r="K1" s="5"/>
      <c r="L1" s="5"/>
      <c r="N1" s="6" t="s">
        <v>18</v>
      </c>
    </row>
    <row r="2" spans="1:14" s="2" customFormat="1" ht="17.25" customHeight="1" outlineLevel="1" x14ac:dyDescent="0.2">
      <c r="A2" s="7" t="s">
        <v>25</v>
      </c>
      <c r="B2" s="8"/>
      <c r="C2" s="3"/>
      <c r="D2" s="4"/>
      <c r="E2" s="4"/>
      <c r="F2" s="5"/>
      <c r="G2" s="5"/>
      <c r="H2" s="5"/>
      <c r="I2" s="5"/>
      <c r="J2" s="5"/>
      <c r="K2" s="5"/>
      <c r="L2" s="7" t="s">
        <v>26</v>
      </c>
      <c r="M2" s="9"/>
      <c r="N2" s="9"/>
    </row>
    <row r="3" spans="1:14" s="2" customFormat="1" ht="17.25" customHeight="1" outlineLevel="1" x14ac:dyDescent="0.2">
      <c r="A3" s="10"/>
      <c r="B3" s="8"/>
      <c r="C3" s="3"/>
      <c r="D3" s="4"/>
      <c r="E3" s="4"/>
      <c r="F3" s="5"/>
      <c r="G3" s="5"/>
      <c r="H3" s="5"/>
      <c r="I3" s="5"/>
      <c r="J3" s="5"/>
      <c r="K3" s="5"/>
      <c r="L3" s="10"/>
      <c r="M3" s="9"/>
      <c r="N3" s="9"/>
    </row>
    <row r="4" spans="1:14" s="2" customFormat="1" ht="17.25" customHeight="1" outlineLevel="1" x14ac:dyDescent="0.2">
      <c r="A4" s="10"/>
      <c r="B4" s="8"/>
      <c r="C4" s="3"/>
      <c r="D4" s="4"/>
      <c r="E4" s="4"/>
      <c r="F4" s="5"/>
      <c r="G4" s="5"/>
      <c r="H4" s="5"/>
      <c r="I4" s="5"/>
      <c r="J4" s="5"/>
      <c r="K4" s="5"/>
      <c r="L4" s="10"/>
      <c r="M4" s="9"/>
      <c r="N4" s="9"/>
    </row>
    <row r="5" spans="1:14" s="2" customFormat="1" ht="17.25" customHeight="1" outlineLevel="1" x14ac:dyDescent="0.2">
      <c r="A5" s="11"/>
      <c r="B5" s="12"/>
      <c r="C5" s="10" t="s">
        <v>38</v>
      </c>
      <c r="D5" s="4"/>
      <c r="E5" s="4"/>
      <c r="F5" s="5"/>
      <c r="G5" s="5"/>
      <c r="H5" s="5"/>
      <c r="I5" s="5"/>
      <c r="J5" s="5"/>
      <c r="K5" s="5"/>
      <c r="L5" s="13"/>
      <c r="M5" s="12"/>
      <c r="N5" s="14" t="s">
        <v>38</v>
      </c>
    </row>
    <row r="6" spans="1:14" s="2" customFormat="1" ht="16.5" customHeight="1" outlineLevel="1" x14ac:dyDescent="0.2">
      <c r="A6" s="15" t="s">
        <v>37</v>
      </c>
      <c r="B6" s="16"/>
      <c r="C6" s="17"/>
      <c r="D6" s="4"/>
      <c r="E6" s="4"/>
      <c r="F6" s="5"/>
      <c r="G6" s="5"/>
      <c r="H6" s="5"/>
      <c r="I6" s="5"/>
      <c r="J6" s="5"/>
      <c r="K6" s="5"/>
      <c r="L6" s="15" t="s">
        <v>37</v>
      </c>
      <c r="M6" s="16"/>
      <c r="N6" s="17"/>
    </row>
    <row r="7" spans="1:14" ht="17.25" customHeight="1" x14ac:dyDescent="0.2">
      <c r="A7" s="18"/>
      <c r="B7" s="70" t="s">
        <v>39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19"/>
    </row>
    <row r="8" spans="1:14" ht="12.75" customHeight="1" x14ac:dyDescent="0.2">
      <c r="A8" s="21"/>
      <c r="B8" s="69" t="s">
        <v>19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1:14" ht="12.75" x14ac:dyDescent="0.2">
      <c r="A9" s="22"/>
      <c r="B9" s="22"/>
      <c r="C9" s="23"/>
      <c r="D9" s="23"/>
      <c r="E9" s="23"/>
      <c r="F9" s="23"/>
      <c r="G9" s="23"/>
      <c r="H9" s="23"/>
      <c r="I9" s="23"/>
      <c r="J9" s="23"/>
      <c r="K9" s="22"/>
      <c r="L9" s="22"/>
      <c r="M9" s="22"/>
    </row>
    <row r="10" spans="1:14" ht="16.5" customHeight="1" x14ac:dyDescent="0.25">
      <c r="A10" s="24"/>
      <c r="B10" s="71" t="s">
        <v>40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19"/>
    </row>
    <row r="11" spans="1:14" ht="12.75" customHeight="1" x14ac:dyDescent="0.2">
      <c r="A11" s="21"/>
      <c r="B11" s="69" t="s">
        <v>1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</row>
    <row r="12" spans="1:14" ht="12.75" x14ac:dyDescent="0.2">
      <c r="A12" s="22"/>
      <c r="B12" s="22"/>
      <c r="C12" s="22"/>
      <c r="D12" s="23"/>
      <c r="E12" s="22"/>
      <c r="F12" s="22"/>
      <c r="G12" s="73" t="s">
        <v>20</v>
      </c>
      <c r="H12" s="73"/>
      <c r="I12" s="72"/>
      <c r="J12" s="72"/>
      <c r="K12" s="22"/>
      <c r="L12" s="22"/>
      <c r="M12" s="22"/>
    </row>
    <row r="13" spans="1:14" ht="12.75" customHeight="1" x14ac:dyDescent="0.2">
      <c r="A13" s="25" t="s">
        <v>21</v>
      </c>
      <c r="B13" s="70" t="s">
        <v>158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</row>
    <row r="14" spans="1:14" ht="12.75" customHeight="1" x14ac:dyDescent="0.2">
      <c r="A14" s="21"/>
      <c r="B14" s="69" t="s">
        <v>2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</row>
    <row r="15" spans="1:14" ht="12.75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4" ht="12.75" x14ac:dyDescent="0.2">
      <c r="A16" s="26" t="s">
        <v>22</v>
      </c>
      <c r="B16" s="26"/>
      <c r="C16" s="96" t="s">
        <v>41</v>
      </c>
      <c r="D16" s="96"/>
      <c r="E16" s="96"/>
      <c r="F16" s="96"/>
      <c r="G16" s="96"/>
      <c r="H16" s="96"/>
      <c r="I16" s="96"/>
      <c r="J16" s="96"/>
      <c r="K16" s="22"/>
      <c r="L16" s="22"/>
      <c r="M16" s="22"/>
    </row>
    <row r="17" spans="1:19" ht="12.75" x14ac:dyDescent="0.2">
      <c r="A17" s="27"/>
      <c r="B17" s="27"/>
      <c r="C17" s="27"/>
      <c r="D17" s="27"/>
      <c r="E17" s="27"/>
      <c r="G17" s="29"/>
      <c r="H17" s="94" t="s">
        <v>23</v>
      </c>
      <c r="I17" s="95"/>
      <c r="J17" s="95"/>
      <c r="K17" s="95"/>
      <c r="L17" s="101">
        <v>2600000</v>
      </c>
      <c r="M17" s="101"/>
      <c r="N17" s="30" t="s">
        <v>27</v>
      </c>
    </row>
    <row r="18" spans="1:19" ht="12.75" x14ac:dyDescent="0.2">
      <c r="A18" s="100"/>
      <c r="B18" s="100"/>
      <c r="C18" s="100"/>
      <c r="D18" s="100"/>
      <c r="G18" s="29"/>
      <c r="H18" s="94" t="s">
        <v>24</v>
      </c>
      <c r="I18" s="95"/>
      <c r="J18" s="95"/>
      <c r="K18" s="95"/>
      <c r="L18" s="87">
        <v>164253.35</v>
      </c>
      <c r="M18" s="87"/>
      <c r="N18" s="30" t="s">
        <v>27</v>
      </c>
    </row>
    <row r="19" spans="1:19" ht="12.75" outlineLevel="1" x14ac:dyDescent="0.2">
      <c r="A19" s="23"/>
      <c r="B19" s="23"/>
      <c r="C19" s="23"/>
      <c r="D19" s="23"/>
      <c r="G19" s="29"/>
      <c r="H19" s="94" t="s">
        <v>33</v>
      </c>
      <c r="I19" s="95"/>
      <c r="J19" s="95"/>
      <c r="K19" s="95"/>
      <c r="L19" s="87">
        <f>L20+M20</f>
        <v>835.96999999999991</v>
      </c>
      <c r="M19" s="87"/>
      <c r="N19" s="30" t="s">
        <v>32</v>
      </c>
    </row>
    <row r="20" spans="1:19" ht="12.75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31">
        <v>797.93</v>
      </c>
      <c r="M20" s="31">
        <v>38.04</v>
      </c>
    </row>
    <row r="21" spans="1:19" ht="12.75" customHeight="1" x14ac:dyDescent="0.2">
      <c r="A21" s="96" t="s">
        <v>42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32"/>
    </row>
    <row r="22" spans="1:19" x14ac:dyDescent="0.2">
      <c r="A22" s="33"/>
      <c r="B22" s="20"/>
      <c r="C22" s="26"/>
      <c r="D22" s="34"/>
      <c r="E22" s="34"/>
      <c r="F22" s="25"/>
      <c r="G22" s="25"/>
      <c r="H22" s="25"/>
      <c r="I22" s="25"/>
      <c r="J22" s="25"/>
      <c r="K22" s="25"/>
      <c r="L22" s="25"/>
      <c r="M22" s="35"/>
    </row>
    <row r="23" spans="1:19" ht="15" customHeight="1" x14ac:dyDescent="0.2">
      <c r="A23" s="88" t="s">
        <v>5</v>
      </c>
      <c r="B23" s="88" t="s">
        <v>6</v>
      </c>
      <c r="C23" s="88" t="s">
        <v>0</v>
      </c>
      <c r="D23" s="85" t="s">
        <v>7</v>
      </c>
      <c r="E23" s="85" t="s">
        <v>28</v>
      </c>
      <c r="F23" s="79"/>
      <c r="G23" s="86"/>
      <c r="H23" s="79" t="s">
        <v>3</v>
      </c>
      <c r="I23" s="85" t="s">
        <v>31</v>
      </c>
      <c r="J23" s="79"/>
      <c r="K23" s="79"/>
      <c r="L23" s="86"/>
      <c r="M23" s="79" t="s">
        <v>8</v>
      </c>
      <c r="N23" s="90"/>
    </row>
    <row r="24" spans="1:19" ht="12" customHeight="1" x14ac:dyDescent="0.2">
      <c r="A24" s="82"/>
      <c r="B24" s="82"/>
      <c r="C24" s="82"/>
      <c r="D24" s="97"/>
      <c r="E24" s="74" t="s">
        <v>29</v>
      </c>
      <c r="F24" s="75"/>
      <c r="G24" s="76"/>
      <c r="H24" s="80"/>
      <c r="I24" s="74" t="s">
        <v>30</v>
      </c>
      <c r="J24" s="98"/>
      <c r="K24" s="98"/>
      <c r="L24" s="99"/>
      <c r="M24" s="80"/>
      <c r="N24" s="91"/>
    </row>
    <row r="25" spans="1:19" ht="23.25" customHeight="1" x14ac:dyDescent="0.2">
      <c r="A25" s="82"/>
      <c r="B25" s="82"/>
      <c r="C25" s="82"/>
      <c r="D25" s="82"/>
      <c r="E25" s="36" t="s">
        <v>4</v>
      </c>
      <c r="F25" s="36" t="s">
        <v>9</v>
      </c>
      <c r="G25" s="82" t="s">
        <v>10</v>
      </c>
      <c r="H25" s="80"/>
      <c r="I25" s="82" t="s">
        <v>4</v>
      </c>
      <c r="J25" s="82" t="s">
        <v>11</v>
      </c>
      <c r="K25" s="36" t="s">
        <v>12</v>
      </c>
      <c r="L25" s="82" t="s">
        <v>10</v>
      </c>
      <c r="M25" s="92"/>
      <c r="N25" s="93"/>
    </row>
    <row r="26" spans="1:19" ht="18" customHeight="1" x14ac:dyDescent="0.2">
      <c r="A26" s="82"/>
      <c r="B26" s="82"/>
      <c r="C26" s="82"/>
      <c r="D26" s="83"/>
      <c r="E26" s="88" t="s">
        <v>11</v>
      </c>
      <c r="F26" s="88" t="s">
        <v>13</v>
      </c>
      <c r="G26" s="83"/>
      <c r="H26" s="80"/>
      <c r="I26" s="82"/>
      <c r="J26" s="82"/>
      <c r="K26" s="88" t="s">
        <v>14</v>
      </c>
      <c r="L26" s="83"/>
      <c r="M26" s="77" t="s">
        <v>15</v>
      </c>
      <c r="N26" s="78"/>
    </row>
    <row r="27" spans="1:19" ht="20.25" customHeight="1" x14ac:dyDescent="0.2">
      <c r="A27" s="89"/>
      <c r="B27" s="89"/>
      <c r="C27" s="89"/>
      <c r="D27" s="84"/>
      <c r="E27" s="89"/>
      <c r="F27" s="89"/>
      <c r="G27" s="84"/>
      <c r="H27" s="81"/>
      <c r="I27" s="89"/>
      <c r="J27" s="89"/>
      <c r="K27" s="89"/>
      <c r="L27" s="84"/>
      <c r="M27" s="37" t="s">
        <v>16</v>
      </c>
      <c r="N27" s="37" t="s">
        <v>17</v>
      </c>
    </row>
    <row r="28" spans="1:19" x14ac:dyDescent="0.2">
      <c r="A28" s="102">
        <v>1</v>
      </c>
      <c r="B28" s="102">
        <v>2</v>
      </c>
      <c r="C28" s="102">
        <v>3</v>
      </c>
      <c r="D28" s="102">
        <v>4</v>
      </c>
      <c r="E28" s="102">
        <v>5</v>
      </c>
      <c r="F28" s="102">
        <v>6</v>
      </c>
      <c r="G28" s="102">
        <v>7</v>
      </c>
      <c r="H28" s="102">
        <v>8</v>
      </c>
      <c r="I28" s="102">
        <v>9</v>
      </c>
      <c r="J28" s="102">
        <v>10</v>
      </c>
      <c r="K28" s="102">
        <v>11</v>
      </c>
      <c r="L28" s="102">
        <v>12</v>
      </c>
      <c r="M28" s="102">
        <v>13</v>
      </c>
      <c r="N28" s="102">
        <v>14</v>
      </c>
      <c r="O28" s="38"/>
      <c r="P28" s="38"/>
      <c r="Q28" s="38"/>
    </row>
    <row r="29" spans="1:19" s="44" customFormat="1" ht="17.850000000000001" customHeight="1" x14ac:dyDescent="0.2">
      <c r="A29" s="103" t="s">
        <v>45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</row>
    <row r="30" spans="1:19" ht="17.850000000000001" customHeight="1" x14ac:dyDescent="0.2">
      <c r="A30" s="105" t="s">
        <v>46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44"/>
      <c r="P30" s="44"/>
      <c r="Q30" s="44"/>
      <c r="R30" s="44"/>
      <c r="S30" s="44"/>
    </row>
    <row r="31" spans="1:19" ht="84" x14ac:dyDescent="0.2">
      <c r="A31" s="39">
        <v>1</v>
      </c>
      <c r="B31" s="40" t="s">
        <v>47</v>
      </c>
      <c r="C31" s="40" t="s">
        <v>48</v>
      </c>
      <c r="D31" s="41">
        <v>0.27573999999999999</v>
      </c>
      <c r="E31" s="42" t="s">
        <v>49</v>
      </c>
      <c r="F31" s="42" t="s">
        <v>50</v>
      </c>
      <c r="G31" s="42">
        <v>25.45</v>
      </c>
      <c r="H31" s="42" t="s">
        <v>51</v>
      </c>
      <c r="I31" s="43">
        <v>7651.82</v>
      </c>
      <c r="J31" s="43">
        <v>758.3</v>
      </c>
      <c r="K31" s="43" t="s">
        <v>52</v>
      </c>
      <c r="L31" s="43">
        <v>52.77</v>
      </c>
      <c r="M31" s="42" t="s">
        <v>53</v>
      </c>
      <c r="N31" s="42" t="s">
        <v>54</v>
      </c>
      <c r="O31" s="44"/>
      <c r="P31" s="44"/>
      <c r="Q31" s="44"/>
      <c r="R31" s="44"/>
      <c r="S31" s="44"/>
    </row>
    <row r="32" spans="1:19" ht="84" x14ac:dyDescent="0.2">
      <c r="A32" s="39">
        <v>2</v>
      </c>
      <c r="B32" s="40" t="s">
        <v>55</v>
      </c>
      <c r="C32" s="40" t="s">
        <v>56</v>
      </c>
      <c r="D32" s="41">
        <v>33.088799999999999</v>
      </c>
      <c r="E32" s="42">
        <v>79.39</v>
      </c>
      <c r="F32" s="42"/>
      <c r="G32" s="42">
        <v>79.39</v>
      </c>
      <c r="H32" s="42" t="s">
        <v>51</v>
      </c>
      <c r="I32" s="43">
        <v>19754.34</v>
      </c>
      <c r="J32" s="43"/>
      <c r="K32" s="43"/>
      <c r="L32" s="43">
        <v>19754.34</v>
      </c>
      <c r="M32" s="42"/>
      <c r="N32" s="42"/>
      <c r="O32" s="44"/>
      <c r="P32" s="44"/>
      <c r="Q32" s="44"/>
      <c r="R32" s="44"/>
      <c r="S32" s="44"/>
    </row>
    <row r="33" spans="1:19" ht="84" x14ac:dyDescent="0.2">
      <c r="A33" s="39">
        <v>3</v>
      </c>
      <c r="B33" s="40" t="s">
        <v>57</v>
      </c>
      <c r="C33" s="40" t="s">
        <v>58</v>
      </c>
      <c r="D33" s="41">
        <v>0.27573999999999999</v>
      </c>
      <c r="E33" s="42" t="s">
        <v>59</v>
      </c>
      <c r="F33" s="42" t="s">
        <v>60</v>
      </c>
      <c r="G33" s="42">
        <v>35.630000000000003</v>
      </c>
      <c r="H33" s="42" t="s">
        <v>51</v>
      </c>
      <c r="I33" s="43">
        <v>7929.1</v>
      </c>
      <c r="J33" s="43">
        <v>758.3</v>
      </c>
      <c r="K33" s="43" t="s">
        <v>61</v>
      </c>
      <c r="L33" s="43">
        <v>73.89</v>
      </c>
      <c r="M33" s="42" t="s">
        <v>62</v>
      </c>
      <c r="N33" s="42" t="s">
        <v>63</v>
      </c>
      <c r="O33" s="44"/>
      <c r="P33" s="44"/>
      <c r="Q33" s="44"/>
      <c r="R33" s="44"/>
      <c r="S33" s="44"/>
    </row>
    <row r="34" spans="1:19" s="59" customFormat="1" ht="84" x14ac:dyDescent="0.2">
      <c r="A34" s="39">
        <v>4</v>
      </c>
      <c r="B34" s="40" t="s">
        <v>64</v>
      </c>
      <c r="C34" s="40" t="s">
        <v>65</v>
      </c>
      <c r="D34" s="41">
        <v>33.088799999999999</v>
      </c>
      <c r="E34" s="42">
        <v>66.66</v>
      </c>
      <c r="F34" s="42"/>
      <c r="G34" s="42">
        <v>66.66</v>
      </c>
      <c r="H34" s="42" t="s">
        <v>51</v>
      </c>
      <c r="I34" s="43">
        <v>16586.75</v>
      </c>
      <c r="J34" s="43"/>
      <c r="K34" s="43"/>
      <c r="L34" s="43">
        <v>16586.75</v>
      </c>
      <c r="M34" s="42"/>
      <c r="N34" s="42"/>
      <c r="O34" s="44"/>
      <c r="P34" s="44"/>
      <c r="Q34" s="44"/>
      <c r="R34" s="44"/>
      <c r="S34" s="44"/>
    </row>
    <row r="35" spans="1:19" ht="84" x14ac:dyDescent="0.2">
      <c r="A35" s="39">
        <v>5</v>
      </c>
      <c r="B35" s="40" t="s">
        <v>66</v>
      </c>
      <c r="C35" s="40" t="s">
        <v>67</v>
      </c>
      <c r="D35" s="41">
        <v>0.27573999999999999</v>
      </c>
      <c r="E35" s="42" t="s">
        <v>68</v>
      </c>
      <c r="F35" s="42" t="s">
        <v>69</v>
      </c>
      <c r="G35" s="42">
        <v>38737.019999999997</v>
      </c>
      <c r="H35" s="42" t="s">
        <v>51</v>
      </c>
      <c r="I35" s="43">
        <v>92688.73</v>
      </c>
      <c r="J35" s="43">
        <v>8450.0499999999993</v>
      </c>
      <c r="K35" s="43" t="s">
        <v>70</v>
      </c>
      <c r="L35" s="43">
        <v>80323.72</v>
      </c>
      <c r="M35" s="42" t="s">
        <v>71</v>
      </c>
      <c r="N35" s="42" t="s">
        <v>72</v>
      </c>
      <c r="O35" s="44"/>
      <c r="P35" s="44"/>
      <c r="Q35" s="44"/>
      <c r="R35" s="44"/>
      <c r="S35" s="44"/>
    </row>
    <row r="36" spans="1:19" ht="84" x14ac:dyDescent="0.2">
      <c r="A36" s="39">
        <v>6</v>
      </c>
      <c r="B36" s="40" t="s">
        <v>73</v>
      </c>
      <c r="C36" s="40" t="s">
        <v>74</v>
      </c>
      <c r="D36" s="41">
        <v>-28.13</v>
      </c>
      <c r="E36" s="42">
        <v>354.25</v>
      </c>
      <c r="F36" s="42"/>
      <c r="G36" s="42">
        <v>354.25</v>
      </c>
      <c r="H36" s="42" t="s">
        <v>51</v>
      </c>
      <c r="I36" s="43">
        <v>-74937.19</v>
      </c>
      <c r="J36" s="43"/>
      <c r="K36" s="43"/>
      <c r="L36" s="43">
        <v>-74937.19</v>
      </c>
      <c r="M36" s="42"/>
      <c r="N36" s="42"/>
      <c r="O36" s="44"/>
      <c r="P36" s="44"/>
      <c r="Q36" s="44"/>
      <c r="R36" s="44"/>
      <c r="S36" s="44"/>
    </row>
    <row r="37" spans="1:19" ht="84" x14ac:dyDescent="0.2">
      <c r="A37" s="39">
        <v>7</v>
      </c>
      <c r="B37" s="40" t="s">
        <v>75</v>
      </c>
      <c r="C37" s="40" t="s">
        <v>76</v>
      </c>
      <c r="D37" s="41">
        <v>28.13</v>
      </c>
      <c r="E37" s="42">
        <v>461.14</v>
      </c>
      <c r="F37" s="42"/>
      <c r="G37" s="42">
        <v>461.14</v>
      </c>
      <c r="H37" s="42" t="s">
        <v>51</v>
      </c>
      <c r="I37" s="43">
        <v>97548.37</v>
      </c>
      <c r="J37" s="43"/>
      <c r="K37" s="43"/>
      <c r="L37" s="43">
        <v>97548.37</v>
      </c>
      <c r="M37" s="42"/>
      <c r="N37" s="42"/>
      <c r="O37" s="44"/>
      <c r="P37" s="44"/>
      <c r="Q37" s="44"/>
      <c r="R37" s="44"/>
      <c r="S37" s="44"/>
    </row>
    <row r="38" spans="1:19" ht="84" x14ac:dyDescent="0.2">
      <c r="A38" s="39">
        <v>8</v>
      </c>
      <c r="B38" s="40" t="s">
        <v>77</v>
      </c>
      <c r="C38" s="40" t="s">
        <v>78</v>
      </c>
      <c r="D38" s="41">
        <v>4.8971419999999997</v>
      </c>
      <c r="E38" s="42" t="s">
        <v>79</v>
      </c>
      <c r="F38" s="42" t="s">
        <v>80</v>
      </c>
      <c r="G38" s="42">
        <v>6460.43</v>
      </c>
      <c r="H38" s="42" t="s">
        <v>51</v>
      </c>
      <c r="I38" s="43">
        <v>251775.93</v>
      </c>
      <c r="J38" s="43">
        <v>11966.17</v>
      </c>
      <c r="K38" s="43" t="s">
        <v>81</v>
      </c>
      <c r="L38" s="43">
        <v>237915.06</v>
      </c>
      <c r="M38" s="42" t="s">
        <v>82</v>
      </c>
      <c r="N38" s="42" t="s">
        <v>83</v>
      </c>
      <c r="O38" s="44"/>
      <c r="P38" s="44"/>
      <c r="Q38" s="44"/>
      <c r="R38" s="44"/>
      <c r="S38" s="44"/>
    </row>
    <row r="39" spans="1:19" s="59" customFormat="1" ht="84" x14ac:dyDescent="0.2">
      <c r="A39" s="39">
        <v>9</v>
      </c>
      <c r="B39" s="40" t="s">
        <v>84</v>
      </c>
      <c r="C39" s="40" t="s">
        <v>85</v>
      </c>
      <c r="D39" s="41">
        <v>27.574000000000002</v>
      </c>
      <c r="E39" s="42" t="s">
        <v>86</v>
      </c>
      <c r="F39" s="42" t="s">
        <v>87</v>
      </c>
      <c r="G39" s="42">
        <v>4.99</v>
      </c>
      <c r="H39" s="42" t="s">
        <v>51</v>
      </c>
      <c r="I39" s="43">
        <v>65397.53</v>
      </c>
      <c r="J39" s="43">
        <v>60097.53</v>
      </c>
      <c r="K39" s="43" t="s">
        <v>88</v>
      </c>
      <c r="L39" s="43">
        <v>1034.58</v>
      </c>
      <c r="M39" s="42" t="s">
        <v>89</v>
      </c>
      <c r="N39" s="42" t="s">
        <v>90</v>
      </c>
      <c r="O39" s="44"/>
      <c r="P39" s="44"/>
      <c r="Q39" s="44"/>
      <c r="R39" s="44"/>
      <c r="S39" s="44"/>
    </row>
    <row r="40" spans="1:19" ht="84" x14ac:dyDescent="0.2">
      <c r="A40" s="39">
        <v>10</v>
      </c>
      <c r="B40" s="40" t="s">
        <v>91</v>
      </c>
      <c r="C40" s="40" t="s">
        <v>92</v>
      </c>
      <c r="D40" s="41">
        <v>281.3</v>
      </c>
      <c r="E40" s="42">
        <v>88.91</v>
      </c>
      <c r="F40" s="42"/>
      <c r="G40" s="42">
        <v>88.91</v>
      </c>
      <c r="H40" s="42" t="s">
        <v>51</v>
      </c>
      <c r="I40" s="43">
        <v>188077.18</v>
      </c>
      <c r="J40" s="43"/>
      <c r="K40" s="43"/>
      <c r="L40" s="43">
        <v>188077.18</v>
      </c>
      <c r="M40" s="42"/>
      <c r="N40" s="42"/>
      <c r="O40" s="44"/>
      <c r="P40" s="44"/>
      <c r="Q40" s="44"/>
      <c r="R40" s="44"/>
      <c r="S40" s="44"/>
    </row>
    <row r="41" spans="1:19" ht="17.850000000000001" customHeight="1" x14ac:dyDescent="0.2">
      <c r="A41" s="105" t="s">
        <v>93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44"/>
      <c r="P41" s="44"/>
      <c r="Q41" s="44"/>
      <c r="R41" s="44"/>
      <c r="S41" s="44"/>
    </row>
    <row r="42" spans="1:19" ht="84" x14ac:dyDescent="0.2">
      <c r="A42" s="39">
        <v>11</v>
      </c>
      <c r="B42" s="40" t="s">
        <v>47</v>
      </c>
      <c r="C42" s="40" t="s">
        <v>94</v>
      </c>
      <c r="D42" s="41">
        <v>0.17319000000000001</v>
      </c>
      <c r="E42" s="42" t="s">
        <v>49</v>
      </c>
      <c r="F42" s="42" t="s">
        <v>50</v>
      </c>
      <c r="G42" s="42">
        <v>25.45</v>
      </c>
      <c r="H42" s="42" t="s">
        <v>51</v>
      </c>
      <c r="I42" s="43">
        <v>4806.05</v>
      </c>
      <c r="J42" s="43">
        <v>476.28</v>
      </c>
      <c r="K42" s="43" t="s">
        <v>95</v>
      </c>
      <c r="L42" s="43">
        <v>33.15</v>
      </c>
      <c r="M42" s="42" t="s">
        <v>53</v>
      </c>
      <c r="N42" s="42" t="s">
        <v>96</v>
      </c>
      <c r="O42" s="44"/>
      <c r="P42" s="44"/>
      <c r="Q42" s="44"/>
      <c r="R42" s="44"/>
      <c r="S42" s="44"/>
    </row>
    <row r="43" spans="1:19" ht="84" x14ac:dyDescent="0.2">
      <c r="A43" s="39">
        <v>12</v>
      </c>
      <c r="B43" s="40" t="s">
        <v>55</v>
      </c>
      <c r="C43" s="40" t="s">
        <v>56</v>
      </c>
      <c r="D43" s="41">
        <v>20.782800000000002</v>
      </c>
      <c r="E43" s="42">
        <v>79.39</v>
      </c>
      <c r="F43" s="42"/>
      <c r="G43" s="42">
        <v>79.39</v>
      </c>
      <c r="H43" s="42" t="s">
        <v>51</v>
      </c>
      <c r="I43" s="43">
        <v>12407.54</v>
      </c>
      <c r="J43" s="43"/>
      <c r="K43" s="43"/>
      <c r="L43" s="43">
        <v>12407.54</v>
      </c>
      <c r="M43" s="42"/>
      <c r="N43" s="42"/>
      <c r="O43" s="44"/>
      <c r="P43" s="44"/>
      <c r="Q43" s="44"/>
      <c r="R43" s="44"/>
      <c r="S43" s="44"/>
    </row>
    <row r="44" spans="1:19" ht="84" x14ac:dyDescent="0.2">
      <c r="A44" s="39">
        <v>13</v>
      </c>
      <c r="B44" s="40" t="s">
        <v>57</v>
      </c>
      <c r="C44" s="40" t="s">
        <v>97</v>
      </c>
      <c r="D44" s="41">
        <v>0.17319000000000001</v>
      </c>
      <c r="E44" s="42" t="s">
        <v>59</v>
      </c>
      <c r="F44" s="42" t="s">
        <v>60</v>
      </c>
      <c r="G44" s="42">
        <v>35.630000000000003</v>
      </c>
      <c r="H44" s="42" t="s">
        <v>51</v>
      </c>
      <c r="I44" s="43">
        <v>4980.2</v>
      </c>
      <c r="J44" s="43">
        <v>476.28</v>
      </c>
      <c r="K44" s="43" t="s">
        <v>98</v>
      </c>
      <c r="L44" s="43">
        <v>46.41</v>
      </c>
      <c r="M44" s="42" t="s">
        <v>62</v>
      </c>
      <c r="N44" s="42" t="s">
        <v>99</v>
      </c>
      <c r="O44" s="44"/>
      <c r="P44" s="44"/>
      <c r="Q44" s="44"/>
      <c r="R44" s="44"/>
      <c r="S44" s="44"/>
    </row>
    <row r="45" spans="1:19" ht="84" x14ac:dyDescent="0.2">
      <c r="A45" s="39">
        <v>14</v>
      </c>
      <c r="B45" s="40" t="s">
        <v>64</v>
      </c>
      <c r="C45" s="40" t="s">
        <v>65</v>
      </c>
      <c r="D45" s="41">
        <v>20.782800000000002</v>
      </c>
      <c r="E45" s="42">
        <v>66.66</v>
      </c>
      <c r="F45" s="42"/>
      <c r="G45" s="42">
        <v>66.66</v>
      </c>
      <c r="H45" s="42" t="s">
        <v>51</v>
      </c>
      <c r="I45" s="43">
        <v>10418</v>
      </c>
      <c r="J45" s="43"/>
      <c r="K45" s="43"/>
      <c r="L45" s="43">
        <v>10418</v>
      </c>
      <c r="M45" s="42"/>
      <c r="N45" s="42"/>
      <c r="O45" s="44"/>
      <c r="P45" s="44"/>
      <c r="Q45" s="44"/>
      <c r="R45" s="44"/>
      <c r="S45" s="44"/>
    </row>
    <row r="46" spans="1:19" ht="84" x14ac:dyDescent="0.2">
      <c r="A46" s="39">
        <v>15</v>
      </c>
      <c r="B46" s="40" t="s">
        <v>66</v>
      </c>
      <c r="C46" s="40" t="s">
        <v>100</v>
      </c>
      <c r="D46" s="41">
        <v>0.17319000000000001</v>
      </c>
      <c r="E46" s="42" t="s">
        <v>68</v>
      </c>
      <c r="F46" s="42" t="s">
        <v>69</v>
      </c>
      <c r="G46" s="42">
        <v>38737.019999999997</v>
      </c>
      <c r="H46" s="42" t="s">
        <v>51</v>
      </c>
      <c r="I46" s="43">
        <v>58217.02</v>
      </c>
      <c r="J46" s="43">
        <v>5307.41</v>
      </c>
      <c r="K46" s="43" t="s">
        <v>101</v>
      </c>
      <c r="L46" s="43">
        <v>50450.66</v>
      </c>
      <c r="M46" s="42" t="s">
        <v>71</v>
      </c>
      <c r="N46" s="42" t="s">
        <v>102</v>
      </c>
      <c r="O46" s="44"/>
      <c r="P46" s="44"/>
      <c r="Q46" s="44"/>
      <c r="R46" s="44"/>
      <c r="S46" s="44"/>
    </row>
    <row r="47" spans="1:19" ht="84" x14ac:dyDescent="0.2">
      <c r="A47" s="39">
        <v>16</v>
      </c>
      <c r="B47" s="40" t="s">
        <v>73</v>
      </c>
      <c r="C47" s="40" t="s">
        <v>74</v>
      </c>
      <c r="D47" s="41">
        <v>-17.670000000000002</v>
      </c>
      <c r="E47" s="42">
        <v>354.25</v>
      </c>
      <c r="F47" s="42"/>
      <c r="G47" s="42">
        <v>354.25</v>
      </c>
      <c r="H47" s="42" t="s">
        <v>51</v>
      </c>
      <c r="I47" s="43">
        <v>-47072.17</v>
      </c>
      <c r="J47" s="43"/>
      <c r="K47" s="43"/>
      <c r="L47" s="43">
        <v>-47072.17</v>
      </c>
      <c r="M47" s="42"/>
      <c r="N47" s="42"/>
      <c r="O47" s="44"/>
      <c r="P47" s="44"/>
      <c r="Q47" s="44"/>
      <c r="R47" s="44"/>
      <c r="S47" s="44"/>
    </row>
    <row r="48" spans="1:19" ht="84" x14ac:dyDescent="0.2">
      <c r="A48" s="39">
        <v>17</v>
      </c>
      <c r="B48" s="40" t="s">
        <v>75</v>
      </c>
      <c r="C48" s="40" t="s">
        <v>76</v>
      </c>
      <c r="D48" s="41">
        <v>17.670000000000002</v>
      </c>
      <c r="E48" s="42">
        <v>461.14</v>
      </c>
      <c r="F48" s="42"/>
      <c r="G48" s="42">
        <v>461.14</v>
      </c>
      <c r="H48" s="42" t="s">
        <v>51</v>
      </c>
      <c r="I48" s="43">
        <v>61275.5</v>
      </c>
      <c r="J48" s="43"/>
      <c r="K48" s="43"/>
      <c r="L48" s="43">
        <v>61275.5</v>
      </c>
      <c r="M48" s="42"/>
      <c r="N48" s="42"/>
      <c r="O48" s="44"/>
      <c r="P48" s="44"/>
      <c r="Q48" s="44"/>
      <c r="R48" s="44"/>
      <c r="S48" s="44"/>
    </row>
    <row r="49" spans="1:19" ht="84" x14ac:dyDescent="0.2">
      <c r="A49" s="39">
        <v>18</v>
      </c>
      <c r="B49" s="40" t="s">
        <v>77</v>
      </c>
      <c r="C49" s="40" t="s">
        <v>103</v>
      </c>
      <c r="D49" s="41">
        <v>3.0758540000000001</v>
      </c>
      <c r="E49" s="42" t="s">
        <v>79</v>
      </c>
      <c r="F49" s="42" t="s">
        <v>80</v>
      </c>
      <c r="G49" s="42">
        <v>6460.43</v>
      </c>
      <c r="H49" s="42" t="s">
        <v>51</v>
      </c>
      <c r="I49" s="43">
        <v>158138.35999999999</v>
      </c>
      <c r="J49" s="43">
        <v>7515.85</v>
      </c>
      <c r="K49" s="43" t="s">
        <v>104</v>
      </c>
      <c r="L49" s="43">
        <v>149432.46</v>
      </c>
      <c r="M49" s="42" t="s">
        <v>82</v>
      </c>
      <c r="N49" s="42" t="s">
        <v>105</v>
      </c>
      <c r="O49" s="44"/>
      <c r="P49" s="44"/>
      <c r="Q49" s="44"/>
      <c r="R49" s="44"/>
      <c r="S49" s="44"/>
    </row>
    <row r="50" spans="1:19" ht="84" x14ac:dyDescent="0.2">
      <c r="A50" s="39">
        <v>19</v>
      </c>
      <c r="B50" s="40" t="s">
        <v>106</v>
      </c>
      <c r="C50" s="40" t="s">
        <v>107</v>
      </c>
      <c r="D50" s="41">
        <v>1.7319</v>
      </c>
      <c r="E50" s="42" t="s">
        <v>108</v>
      </c>
      <c r="F50" s="42" t="s">
        <v>109</v>
      </c>
      <c r="G50" s="42">
        <v>9089.85</v>
      </c>
      <c r="H50" s="42" t="s">
        <v>51</v>
      </c>
      <c r="I50" s="43">
        <v>134519.5</v>
      </c>
      <c r="J50" s="43">
        <v>15037.33</v>
      </c>
      <c r="K50" s="43" t="s">
        <v>110</v>
      </c>
      <c r="L50" s="43">
        <v>118385.2</v>
      </c>
      <c r="M50" s="42" t="s">
        <v>111</v>
      </c>
      <c r="N50" s="42" t="s">
        <v>112</v>
      </c>
      <c r="O50" s="44"/>
      <c r="P50" s="44"/>
      <c r="Q50" s="44"/>
      <c r="R50" s="44"/>
      <c r="S50" s="44"/>
    </row>
    <row r="51" spans="1:19" ht="84" x14ac:dyDescent="0.2">
      <c r="A51" s="39">
        <v>20</v>
      </c>
      <c r="B51" s="40" t="s">
        <v>113</v>
      </c>
      <c r="C51" s="40" t="s">
        <v>114</v>
      </c>
      <c r="D51" s="41">
        <v>-8.6599999999999996E-2</v>
      </c>
      <c r="E51" s="42">
        <v>5924.91</v>
      </c>
      <c r="F51" s="42"/>
      <c r="G51" s="42">
        <v>5924.91</v>
      </c>
      <c r="H51" s="42" t="s">
        <v>51</v>
      </c>
      <c r="I51" s="43">
        <v>-3858.49</v>
      </c>
      <c r="J51" s="43"/>
      <c r="K51" s="43"/>
      <c r="L51" s="43">
        <v>-3858.49</v>
      </c>
      <c r="M51" s="42"/>
      <c r="N51" s="42"/>
      <c r="O51" s="44"/>
      <c r="P51" s="44"/>
      <c r="Q51" s="44"/>
      <c r="R51" s="44"/>
      <c r="S51" s="44"/>
    </row>
    <row r="52" spans="1:19" ht="84" x14ac:dyDescent="0.2">
      <c r="A52" s="39">
        <v>21</v>
      </c>
      <c r="B52" s="40" t="s">
        <v>115</v>
      </c>
      <c r="C52" s="40" t="s">
        <v>116</v>
      </c>
      <c r="D52" s="41">
        <v>-176.7</v>
      </c>
      <c r="E52" s="42">
        <v>86.19</v>
      </c>
      <c r="F52" s="42"/>
      <c r="G52" s="42">
        <v>86.19</v>
      </c>
      <c r="H52" s="42" t="s">
        <v>51</v>
      </c>
      <c r="I52" s="43">
        <v>-114528.11</v>
      </c>
      <c r="J52" s="43"/>
      <c r="K52" s="43"/>
      <c r="L52" s="43">
        <v>-114528.11</v>
      </c>
      <c r="M52" s="42"/>
      <c r="N52" s="42"/>
      <c r="O52" s="44"/>
      <c r="P52" s="44"/>
      <c r="Q52" s="44"/>
      <c r="R52" s="44"/>
      <c r="S52" s="44"/>
    </row>
    <row r="53" spans="1:19" x14ac:dyDescent="0.2">
      <c r="A53" s="39">
        <v>22</v>
      </c>
      <c r="B53" s="40" t="s">
        <v>117</v>
      </c>
      <c r="C53" s="40" t="s">
        <v>118</v>
      </c>
      <c r="D53" s="41">
        <v>176.7</v>
      </c>
      <c r="E53" s="42">
        <v>1083.33</v>
      </c>
      <c r="F53" s="42"/>
      <c r="G53" s="42">
        <v>1083.33</v>
      </c>
      <c r="H53" s="42"/>
      <c r="I53" s="43">
        <v>191424.41</v>
      </c>
      <c r="J53" s="43"/>
      <c r="K53" s="43"/>
      <c r="L53" s="43">
        <v>191424.41</v>
      </c>
      <c r="M53" s="42"/>
      <c r="N53" s="42"/>
      <c r="O53" s="44"/>
      <c r="P53" s="44"/>
      <c r="Q53" s="44"/>
      <c r="R53" s="44"/>
      <c r="S53" s="44"/>
    </row>
    <row r="54" spans="1:19" ht="17.850000000000001" customHeight="1" x14ac:dyDescent="0.2">
      <c r="A54" s="105" t="s">
        <v>119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44"/>
      <c r="P54" s="44"/>
      <c r="Q54" s="44"/>
      <c r="R54" s="44"/>
      <c r="S54" s="44"/>
    </row>
    <row r="55" spans="1:19" ht="84" x14ac:dyDescent="0.2">
      <c r="A55" s="39">
        <v>23</v>
      </c>
      <c r="B55" s="40" t="s">
        <v>47</v>
      </c>
      <c r="C55" s="40" t="s">
        <v>120</v>
      </c>
      <c r="D55" s="41">
        <v>0.25505</v>
      </c>
      <c r="E55" s="42" t="s">
        <v>49</v>
      </c>
      <c r="F55" s="42" t="s">
        <v>50</v>
      </c>
      <c r="G55" s="42">
        <v>25.45</v>
      </c>
      <c r="H55" s="42" t="s">
        <v>51</v>
      </c>
      <c r="I55" s="43">
        <v>7077.67</v>
      </c>
      <c r="J55" s="43">
        <v>701.4</v>
      </c>
      <c r="K55" s="43" t="s">
        <v>121</v>
      </c>
      <c r="L55" s="43">
        <v>48.81</v>
      </c>
      <c r="M55" s="42" t="s">
        <v>53</v>
      </c>
      <c r="N55" s="42" t="s">
        <v>122</v>
      </c>
      <c r="O55" s="44"/>
      <c r="P55" s="44"/>
      <c r="Q55" s="44"/>
      <c r="R55" s="44"/>
      <c r="S55" s="44"/>
    </row>
    <row r="56" spans="1:19" ht="84" x14ac:dyDescent="0.2">
      <c r="A56" s="39">
        <v>24</v>
      </c>
      <c r="B56" s="40" t="s">
        <v>55</v>
      </c>
      <c r="C56" s="40" t="s">
        <v>56</v>
      </c>
      <c r="D56" s="41">
        <v>30.606000000000002</v>
      </c>
      <c r="E56" s="42">
        <v>79.39</v>
      </c>
      <c r="F56" s="42"/>
      <c r="G56" s="42">
        <v>79.39</v>
      </c>
      <c r="H56" s="42" t="s">
        <v>51</v>
      </c>
      <c r="I56" s="43">
        <v>18272.09</v>
      </c>
      <c r="J56" s="43"/>
      <c r="K56" s="43"/>
      <c r="L56" s="43">
        <v>18272.09</v>
      </c>
      <c r="M56" s="42"/>
      <c r="N56" s="42"/>
      <c r="O56" s="44"/>
      <c r="P56" s="44"/>
      <c r="Q56" s="44"/>
      <c r="R56" s="44"/>
      <c r="S56" s="44"/>
    </row>
    <row r="57" spans="1:19" ht="84" x14ac:dyDescent="0.2">
      <c r="A57" s="39">
        <v>25</v>
      </c>
      <c r="B57" s="40" t="s">
        <v>57</v>
      </c>
      <c r="C57" s="40" t="s">
        <v>123</v>
      </c>
      <c r="D57" s="41">
        <v>0.25505</v>
      </c>
      <c r="E57" s="42" t="s">
        <v>59</v>
      </c>
      <c r="F57" s="42" t="s">
        <v>60</v>
      </c>
      <c r="G57" s="42">
        <v>35.630000000000003</v>
      </c>
      <c r="H57" s="42" t="s">
        <v>51</v>
      </c>
      <c r="I57" s="43">
        <v>7334.14</v>
      </c>
      <c r="J57" s="43">
        <v>701.4</v>
      </c>
      <c r="K57" s="43" t="s">
        <v>124</v>
      </c>
      <c r="L57" s="43">
        <v>68.34</v>
      </c>
      <c r="M57" s="42" t="s">
        <v>62</v>
      </c>
      <c r="N57" s="42" t="s">
        <v>125</v>
      </c>
      <c r="O57" s="44"/>
      <c r="P57" s="44"/>
      <c r="Q57" s="44"/>
      <c r="R57" s="44"/>
      <c r="S57" s="44"/>
    </row>
    <row r="58" spans="1:19" ht="84" x14ac:dyDescent="0.2">
      <c r="A58" s="39">
        <v>26</v>
      </c>
      <c r="B58" s="40" t="s">
        <v>64</v>
      </c>
      <c r="C58" s="40" t="s">
        <v>65</v>
      </c>
      <c r="D58" s="41">
        <v>30.606000000000002</v>
      </c>
      <c r="E58" s="42">
        <v>66.66</v>
      </c>
      <c r="F58" s="42"/>
      <c r="G58" s="42">
        <v>66.66</v>
      </c>
      <c r="H58" s="42" t="s">
        <v>51</v>
      </c>
      <c r="I58" s="43">
        <v>15342.18</v>
      </c>
      <c r="J58" s="43"/>
      <c r="K58" s="43"/>
      <c r="L58" s="43">
        <v>15342.18</v>
      </c>
      <c r="M58" s="42"/>
      <c r="N58" s="42"/>
      <c r="O58" s="44"/>
      <c r="P58" s="44"/>
      <c r="Q58" s="44"/>
      <c r="R58" s="44"/>
      <c r="S58" s="44"/>
    </row>
    <row r="59" spans="1:19" ht="84" x14ac:dyDescent="0.2">
      <c r="A59" s="39">
        <v>27</v>
      </c>
      <c r="B59" s="40" t="s">
        <v>66</v>
      </c>
      <c r="C59" s="40" t="s">
        <v>126</v>
      </c>
      <c r="D59" s="41">
        <v>0.25505</v>
      </c>
      <c r="E59" s="42" t="s">
        <v>68</v>
      </c>
      <c r="F59" s="42" t="s">
        <v>69</v>
      </c>
      <c r="G59" s="42">
        <v>38737.019999999997</v>
      </c>
      <c r="H59" s="42" t="s">
        <v>51</v>
      </c>
      <c r="I59" s="43">
        <v>85733.88</v>
      </c>
      <c r="J59" s="43">
        <v>7816.01</v>
      </c>
      <c r="K59" s="43" t="s">
        <v>127</v>
      </c>
      <c r="L59" s="43">
        <v>74296.67</v>
      </c>
      <c r="M59" s="42" t="s">
        <v>71</v>
      </c>
      <c r="N59" s="42" t="s">
        <v>128</v>
      </c>
      <c r="O59" s="44"/>
      <c r="P59" s="44"/>
      <c r="Q59" s="44"/>
      <c r="R59" s="44"/>
      <c r="S59" s="44"/>
    </row>
    <row r="60" spans="1:19" ht="84" x14ac:dyDescent="0.2">
      <c r="A60" s="39">
        <v>28</v>
      </c>
      <c r="B60" s="40" t="s">
        <v>73</v>
      </c>
      <c r="C60" s="40" t="s">
        <v>74</v>
      </c>
      <c r="D60" s="41">
        <v>-26.02</v>
      </c>
      <c r="E60" s="42">
        <v>354.25</v>
      </c>
      <c r="F60" s="42"/>
      <c r="G60" s="42">
        <v>354.25</v>
      </c>
      <c r="H60" s="42" t="s">
        <v>51</v>
      </c>
      <c r="I60" s="43">
        <v>-69316.240000000005</v>
      </c>
      <c r="J60" s="43"/>
      <c r="K60" s="43"/>
      <c r="L60" s="43">
        <v>-69316.240000000005</v>
      </c>
      <c r="M60" s="42"/>
      <c r="N60" s="42"/>
      <c r="O60" s="44"/>
      <c r="P60" s="44"/>
      <c r="Q60" s="44"/>
      <c r="R60" s="44"/>
      <c r="S60" s="44"/>
    </row>
    <row r="61" spans="1:19" ht="84" x14ac:dyDescent="0.2">
      <c r="A61" s="39">
        <v>29</v>
      </c>
      <c r="B61" s="40" t="s">
        <v>75</v>
      </c>
      <c r="C61" s="40" t="s">
        <v>76</v>
      </c>
      <c r="D61" s="41">
        <v>26.02</v>
      </c>
      <c r="E61" s="42">
        <v>461.14</v>
      </c>
      <c r="F61" s="42"/>
      <c r="G61" s="42">
        <v>461.14</v>
      </c>
      <c r="H61" s="42" t="s">
        <v>51</v>
      </c>
      <c r="I61" s="43">
        <v>90231.38</v>
      </c>
      <c r="J61" s="43"/>
      <c r="K61" s="43"/>
      <c r="L61" s="43">
        <v>90231.38</v>
      </c>
      <c r="M61" s="42"/>
      <c r="N61" s="42"/>
      <c r="O61" s="44"/>
      <c r="P61" s="44"/>
      <c r="Q61" s="44"/>
      <c r="R61" s="44"/>
      <c r="S61" s="44"/>
    </row>
    <row r="62" spans="1:19" ht="84" x14ac:dyDescent="0.2">
      <c r="A62" s="39">
        <v>30</v>
      </c>
      <c r="B62" s="40" t="s">
        <v>77</v>
      </c>
      <c r="C62" s="40" t="s">
        <v>129</v>
      </c>
      <c r="D62" s="41">
        <v>4.5296880000000002</v>
      </c>
      <c r="E62" s="42" t="s">
        <v>79</v>
      </c>
      <c r="F62" s="42" t="s">
        <v>80</v>
      </c>
      <c r="G62" s="42">
        <v>6460.43</v>
      </c>
      <c r="H62" s="42" t="s">
        <v>51</v>
      </c>
      <c r="I62" s="43">
        <v>232884.08</v>
      </c>
      <c r="J62" s="43">
        <v>11068.29</v>
      </c>
      <c r="K62" s="43" t="s">
        <v>130</v>
      </c>
      <c r="L62" s="43">
        <v>220063.25</v>
      </c>
      <c r="M62" s="42" t="s">
        <v>82</v>
      </c>
      <c r="N62" s="42" t="s">
        <v>131</v>
      </c>
      <c r="O62" s="44"/>
      <c r="P62" s="44"/>
      <c r="Q62" s="44"/>
      <c r="R62" s="44"/>
      <c r="S62" s="44"/>
    </row>
    <row r="63" spans="1:19" ht="84" x14ac:dyDescent="0.2">
      <c r="A63" s="39">
        <v>31</v>
      </c>
      <c r="B63" s="40" t="s">
        <v>106</v>
      </c>
      <c r="C63" s="40" t="s">
        <v>132</v>
      </c>
      <c r="D63" s="41">
        <v>2.5505</v>
      </c>
      <c r="E63" s="42" t="s">
        <v>108</v>
      </c>
      <c r="F63" s="42" t="s">
        <v>109</v>
      </c>
      <c r="G63" s="42">
        <v>9089.85</v>
      </c>
      <c r="H63" s="42" t="s">
        <v>51</v>
      </c>
      <c r="I63" s="43">
        <v>198101.49</v>
      </c>
      <c r="J63" s="43">
        <v>22144.87</v>
      </c>
      <c r="K63" s="43" t="s">
        <v>133</v>
      </c>
      <c r="L63" s="43">
        <v>174341.16</v>
      </c>
      <c r="M63" s="42" t="s">
        <v>111</v>
      </c>
      <c r="N63" s="42" t="s">
        <v>134</v>
      </c>
      <c r="O63" s="44"/>
      <c r="P63" s="44"/>
      <c r="Q63" s="44"/>
      <c r="R63" s="44"/>
      <c r="S63" s="44"/>
    </row>
    <row r="64" spans="1:19" ht="84" x14ac:dyDescent="0.2">
      <c r="A64" s="39">
        <v>32</v>
      </c>
      <c r="B64" s="40" t="s">
        <v>113</v>
      </c>
      <c r="C64" s="40" t="s">
        <v>114</v>
      </c>
      <c r="D64" s="41">
        <v>-0.1275</v>
      </c>
      <c r="E64" s="42">
        <v>5924.91</v>
      </c>
      <c r="F64" s="42"/>
      <c r="G64" s="42">
        <v>5924.91</v>
      </c>
      <c r="H64" s="42" t="s">
        <v>51</v>
      </c>
      <c r="I64" s="43">
        <v>-5680.8</v>
      </c>
      <c r="J64" s="43"/>
      <c r="K64" s="43"/>
      <c r="L64" s="43">
        <v>-5680.8</v>
      </c>
      <c r="M64" s="42"/>
      <c r="N64" s="42"/>
      <c r="O64" s="44"/>
      <c r="P64" s="44"/>
      <c r="Q64" s="44"/>
      <c r="R64" s="44"/>
      <c r="S64" s="44"/>
    </row>
    <row r="65" spans="1:19" ht="84" x14ac:dyDescent="0.2">
      <c r="A65" s="39">
        <v>33</v>
      </c>
      <c r="B65" s="40" t="s">
        <v>115</v>
      </c>
      <c r="C65" s="40" t="s">
        <v>116</v>
      </c>
      <c r="D65" s="41">
        <v>-260.2</v>
      </c>
      <c r="E65" s="42">
        <v>86.19</v>
      </c>
      <c r="F65" s="42"/>
      <c r="G65" s="42">
        <v>86.19</v>
      </c>
      <c r="H65" s="42" t="s">
        <v>51</v>
      </c>
      <c r="I65" s="43">
        <v>-168648.63</v>
      </c>
      <c r="J65" s="43"/>
      <c r="K65" s="43"/>
      <c r="L65" s="43">
        <v>-168648.63</v>
      </c>
      <c r="M65" s="42"/>
      <c r="N65" s="42"/>
      <c r="O65" s="44"/>
      <c r="P65" s="44"/>
      <c r="Q65" s="44"/>
      <c r="R65" s="44"/>
      <c r="S65" s="44"/>
    </row>
    <row r="66" spans="1:19" x14ac:dyDescent="0.2">
      <c r="A66" s="107">
        <v>34</v>
      </c>
      <c r="B66" s="108" t="s">
        <v>117</v>
      </c>
      <c r="C66" s="108" t="s">
        <v>118</v>
      </c>
      <c r="D66" s="109">
        <v>260.2</v>
      </c>
      <c r="E66" s="110">
        <v>1083.33</v>
      </c>
      <c r="F66" s="110"/>
      <c r="G66" s="110">
        <v>1083.33</v>
      </c>
      <c r="H66" s="110"/>
      <c r="I66" s="111">
        <v>281882.46999999997</v>
      </c>
      <c r="J66" s="111"/>
      <c r="K66" s="111"/>
      <c r="L66" s="111">
        <v>281882.46999999997</v>
      </c>
      <c r="M66" s="110"/>
      <c r="N66" s="110"/>
      <c r="O66" s="44"/>
      <c r="P66" s="44"/>
      <c r="Q66" s="44"/>
      <c r="R66" s="44"/>
      <c r="S66" s="44"/>
    </row>
    <row r="67" spans="1:19" ht="36" x14ac:dyDescent="0.2">
      <c r="A67" s="112" t="s">
        <v>135</v>
      </c>
      <c r="B67" s="113"/>
      <c r="C67" s="113"/>
      <c r="D67" s="113"/>
      <c r="E67" s="113"/>
      <c r="F67" s="113"/>
      <c r="G67" s="113"/>
      <c r="H67" s="113"/>
      <c r="I67" s="114">
        <v>1836414.08</v>
      </c>
      <c r="J67" s="114">
        <v>153275.47</v>
      </c>
      <c r="K67" s="114" t="s">
        <v>136</v>
      </c>
      <c r="L67" s="114">
        <v>1625744.71</v>
      </c>
      <c r="M67" s="115"/>
      <c r="N67" s="115" t="s">
        <v>137</v>
      </c>
      <c r="O67" s="44"/>
      <c r="P67" s="44"/>
      <c r="Q67" s="44"/>
      <c r="R67" s="44"/>
      <c r="S67" s="44"/>
    </row>
    <row r="68" spans="1:19" ht="12.75" x14ac:dyDescent="0.2">
      <c r="A68" s="112" t="s">
        <v>138</v>
      </c>
      <c r="B68" s="113"/>
      <c r="C68" s="113"/>
      <c r="D68" s="113"/>
      <c r="E68" s="113"/>
      <c r="F68" s="113"/>
      <c r="G68" s="113"/>
      <c r="H68" s="113"/>
      <c r="I68" s="114">
        <v>205172.86</v>
      </c>
      <c r="J68" s="114"/>
      <c r="K68" s="114"/>
      <c r="L68" s="114"/>
      <c r="M68" s="115"/>
      <c r="N68" s="115"/>
    </row>
    <row r="69" spans="1:19" ht="12.75" x14ac:dyDescent="0.2">
      <c r="A69" s="112" t="s">
        <v>139</v>
      </c>
      <c r="B69" s="113"/>
      <c r="C69" s="113"/>
      <c r="D69" s="113"/>
      <c r="E69" s="113"/>
      <c r="F69" s="113"/>
      <c r="G69" s="113"/>
      <c r="H69" s="113"/>
      <c r="I69" s="114">
        <v>131554.13</v>
      </c>
      <c r="J69" s="114"/>
      <c r="K69" s="114"/>
      <c r="L69" s="114"/>
      <c r="M69" s="115"/>
      <c r="N69" s="115"/>
    </row>
    <row r="70" spans="1:19" ht="12.75" x14ac:dyDescent="0.2">
      <c r="A70" s="116" t="s">
        <v>140</v>
      </c>
      <c r="B70" s="117"/>
      <c r="C70" s="117"/>
      <c r="D70" s="117"/>
      <c r="E70" s="117"/>
      <c r="F70" s="117"/>
      <c r="G70" s="117"/>
      <c r="H70" s="117"/>
      <c r="I70" s="118"/>
      <c r="J70" s="118"/>
      <c r="K70" s="118"/>
      <c r="L70" s="118"/>
      <c r="M70" s="119"/>
      <c r="N70" s="119"/>
    </row>
    <row r="71" spans="1:19" ht="36" x14ac:dyDescent="0.2">
      <c r="A71" s="112" t="s">
        <v>141</v>
      </c>
      <c r="B71" s="113"/>
      <c r="C71" s="113"/>
      <c r="D71" s="113"/>
      <c r="E71" s="113"/>
      <c r="F71" s="113"/>
      <c r="G71" s="113"/>
      <c r="H71" s="113"/>
      <c r="I71" s="114">
        <v>552131.87</v>
      </c>
      <c r="J71" s="114"/>
      <c r="K71" s="114"/>
      <c r="L71" s="114"/>
      <c r="M71" s="115"/>
      <c r="N71" s="115" t="s">
        <v>142</v>
      </c>
    </row>
    <row r="72" spans="1:19" ht="36" x14ac:dyDescent="0.2">
      <c r="A72" s="112" t="s">
        <v>143</v>
      </c>
      <c r="B72" s="113"/>
      <c r="C72" s="113"/>
      <c r="D72" s="113"/>
      <c r="E72" s="113"/>
      <c r="F72" s="113"/>
      <c r="G72" s="113"/>
      <c r="H72" s="113"/>
      <c r="I72" s="114">
        <v>1033260.85</v>
      </c>
      <c r="J72" s="114"/>
      <c r="K72" s="114"/>
      <c r="L72" s="114"/>
      <c r="M72" s="115"/>
      <c r="N72" s="115" t="s">
        <v>144</v>
      </c>
      <c r="O72" s="59"/>
      <c r="P72" s="59"/>
      <c r="Q72" s="59"/>
      <c r="R72" s="59"/>
      <c r="S72" s="59"/>
    </row>
    <row r="73" spans="1:19" ht="36" x14ac:dyDescent="0.2">
      <c r="A73" s="112" t="s">
        <v>145</v>
      </c>
      <c r="B73" s="113"/>
      <c r="C73" s="113"/>
      <c r="D73" s="113"/>
      <c r="E73" s="113"/>
      <c r="F73" s="113"/>
      <c r="G73" s="113"/>
      <c r="H73" s="113"/>
      <c r="I73" s="114">
        <v>114441.47</v>
      </c>
      <c r="J73" s="114"/>
      <c r="K73" s="114"/>
      <c r="L73" s="114"/>
      <c r="M73" s="115"/>
      <c r="N73" s="115" t="s">
        <v>146</v>
      </c>
    </row>
    <row r="74" spans="1:19" ht="12.75" x14ac:dyDescent="0.2">
      <c r="A74" s="112" t="s">
        <v>147</v>
      </c>
      <c r="B74" s="113"/>
      <c r="C74" s="113"/>
      <c r="D74" s="113"/>
      <c r="E74" s="113"/>
      <c r="F74" s="113"/>
      <c r="G74" s="113"/>
      <c r="H74" s="113"/>
      <c r="I74" s="114">
        <v>473306.88</v>
      </c>
      <c r="J74" s="114"/>
      <c r="K74" s="114"/>
      <c r="L74" s="114"/>
      <c r="M74" s="115"/>
      <c r="N74" s="115"/>
    </row>
    <row r="75" spans="1:19" ht="36" x14ac:dyDescent="0.2">
      <c r="A75" s="112" t="s">
        <v>148</v>
      </c>
      <c r="B75" s="113"/>
      <c r="C75" s="113"/>
      <c r="D75" s="113"/>
      <c r="E75" s="113"/>
      <c r="F75" s="113"/>
      <c r="G75" s="113"/>
      <c r="H75" s="113"/>
      <c r="I75" s="114">
        <v>2173141.0699999998</v>
      </c>
      <c r="J75" s="114"/>
      <c r="K75" s="114"/>
      <c r="L75" s="114"/>
      <c r="M75" s="115"/>
      <c r="N75" s="115" t="s">
        <v>137</v>
      </c>
    </row>
    <row r="76" spans="1:19" ht="12.75" x14ac:dyDescent="0.2">
      <c r="A76" s="112" t="s">
        <v>149</v>
      </c>
      <c r="B76" s="113"/>
      <c r="C76" s="113"/>
      <c r="D76" s="113"/>
      <c r="E76" s="113"/>
      <c r="F76" s="113"/>
      <c r="G76" s="113"/>
      <c r="H76" s="113"/>
      <c r="I76" s="114"/>
      <c r="J76" s="114"/>
      <c r="K76" s="114"/>
      <c r="L76" s="114"/>
      <c r="M76" s="115"/>
      <c r="N76" s="115"/>
    </row>
    <row r="77" spans="1:19" ht="12.75" x14ac:dyDescent="0.2">
      <c r="A77" s="112" t="s">
        <v>150</v>
      </c>
      <c r="B77" s="113"/>
      <c r="C77" s="113"/>
      <c r="D77" s="113"/>
      <c r="E77" s="113"/>
      <c r="F77" s="113"/>
      <c r="G77" s="113"/>
      <c r="H77" s="113"/>
      <c r="I77" s="114">
        <v>1625744.71</v>
      </c>
      <c r="J77" s="114"/>
      <c r="K77" s="114"/>
      <c r="L77" s="114"/>
      <c r="M77" s="115"/>
      <c r="N77" s="115"/>
      <c r="O77" s="59"/>
      <c r="P77" s="59"/>
      <c r="Q77" s="59"/>
      <c r="R77" s="59"/>
      <c r="S77" s="59"/>
    </row>
    <row r="78" spans="1:19" ht="12.75" x14ac:dyDescent="0.2">
      <c r="A78" s="112" t="s">
        <v>151</v>
      </c>
      <c r="B78" s="113"/>
      <c r="C78" s="113"/>
      <c r="D78" s="113"/>
      <c r="E78" s="113"/>
      <c r="F78" s="113"/>
      <c r="G78" s="113"/>
      <c r="H78" s="113"/>
      <c r="I78" s="114">
        <v>57393.9</v>
      </c>
      <c r="J78" s="114"/>
      <c r="K78" s="114"/>
      <c r="L78" s="114"/>
      <c r="M78" s="115"/>
      <c r="N78" s="115"/>
    </row>
    <row r="79" spans="1:19" ht="12.75" x14ac:dyDescent="0.2">
      <c r="A79" s="112" t="s">
        <v>152</v>
      </c>
      <c r="B79" s="113"/>
      <c r="C79" s="113"/>
      <c r="D79" s="113"/>
      <c r="E79" s="113"/>
      <c r="F79" s="113"/>
      <c r="G79" s="113"/>
      <c r="H79" s="113"/>
      <c r="I79" s="114">
        <v>164253.35</v>
      </c>
      <c r="J79" s="114"/>
      <c r="K79" s="114"/>
      <c r="L79" s="114"/>
      <c r="M79" s="115"/>
      <c r="N79" s="115"/>
    </row>
    <row r="80" spans="1:19" ht="12.75" x14ac:dyDescent="0.2">
      <c r="A80" s="112" t="s">
        <v>153</v>
      </c>
      <c r="B80" s="113"/>
      <c r="C80" s="113"/>
      <c r="D80" s="113"/>
      <c r="E80" s="113"/>
      <c r="F80" s="113"/>
      <c r="G80" s="113"/>
      <c r="H80" s="113"/>
      <c r="I80" s="114">
        <v>205172.86</v>
      </c>
      <c r="J80" s="114"/>
      <c r="K80" s="114"/>
      <c r="L80" s="114"/>
      <c r="M80" s="115"/>
      <c r="N80" s="115"/>
    </row>
    <row r="81" spans="1:14" ht="12.75" x14ac:dyDescent="0.2">
      <c r="A81" s="112" t="s">
        <v>154</v>
      </c>
      <c r="B81" s="113"/>
      <c r="C81" s="113"/>
      <c r="D81" s="113"/>
      <c r="E81" s="113"/>
      <c r="F81" s="113"/>
      <c r="G81" s="113"/>
      <c r="H81" s="113"/>
      <c r="I81" s="114">
        <v>131554.13</v>
      </c>
      <c r="J81" s="114"/>
      <c r="K81" s="114"/>
      <c r="L81" s="114"/>
      <c r="M81" s="115"/>
      <c r="N81" s="115"/>
    </row>
    <row r="82" spans="1:14" ht="12.75" x14ac:dyDescent="0.2">
      <c r="A82" s="112" t="s">
        <v>155</v>
      </c>
      <c r="B82" s="113"/>
      <c r="C82" s="113"/>
      <c r="D82" s="113"/>
      <c r="E82" s="113"/>
      <c r="F82" s="113"/>
      <c r="G82" s="113"/>
      <c r="H82" s="113"/>
      <c r="I82" s="114">
        <v>2166666.67</v>
      </c>
      <c r="J82" s="114"/>
      <c r="K82" s="114"/>
      <c r="L82" s="114"/>
      <c r="M82" s="115"/>
      <c r="N82" s="115"/>
    </row>
    <row r="83" spans="1:14" ht="12.75" x14ac:dyDescent="0.2">
      <c r="A83" s="112" t="s">
        <v>156</v>
      </c>
      <c r="B83" s="113"/>
      <c r="C83" s="113"/>
      <c r="D83" s="113"/>
      <c r="E83" s="113"/>
      <c r="F83" s="113"/>
      <c r="G83" s="113"/>
      <c r="H83" s="113"/>
      <c r="I83" s="114">
        <v>433333.33</v>
      </c>
      <c r="J83" s="114"/>
      <c r="K83" s="114"/>
      <c r="L83" s="114"/>
      <c r="M83" s="115"/>
      <c r="N83" s="115"/>
    </row>
    <row r="84" spans="1:14" ht="36" x14ac:dyDescent="0.2">
      <c r="A84" s="116" t="s">
        <v>157</v>
      </c>
      <c r="B84" s="117"/>
      <c r="C84" s="117"/>
      <c r="D84" s="117"/>
      <c r="E84" s="117"/>
      <c r="F84" s="117"/>
      <c r="G84" s="117"/>
      <c r="H84" s="117"/>
      <c r="I84" s="118">
        <v>2600000</v>
      </c>
      <c r="J84" s="118"/>
      <c r="K84" s="118"/>
      <c r="L84" s="118"/>
      <c r="M84" s="119"/>
      <c r="N84" s="119" t="s">
        <v>137</v>
      </c>
    </row>
    <row r="85" spans="1:14" x14ac:dyDescent="0.2">
      <c r="A85" s="45"/>
      <c r="B85" s="46"/>
      <c r="C85" s="47"/>
      <c r="D85" s="48"/>
      <c r="E85" s="49"/>
      <c r="F85" s="49"/>
      <c r="G85" s="49"/>
      <c r="H85" s="49"/>
      <c r="I85" s="45"/>
      <c r="J85" s="45"/>
      <c r="K85" s="45"/>
      <c r="L85" s="45"/>
      <c r="M85" s="45"/>
      <c r="N85" s="45"/>
    </row>
    <row r="86" spans="1:14" x14ac:dyDescent="0.2">
      <c r="A86" s="50"/>
      <c r="B86" s="51"/>
      <c r="C86" s="52"/>
      <c r="D86" s="50"/>
      <c r="E86" s="53"/>
      <c r="F86" s="53"/>
      <c r="G86" s="53"/>
      <c r="H86" s="53"/>
      <c r="I86" s="54"/>
      <c r="J86" s="53"/>
      <c r="K86" s="53"/>
      <c r="L86" s="53"/>
      <c r="M86" s="53"/>
    </row>
    <row r="87" spans="1:14" x14ac:dyDescent="0.2">
      <c r="A87" s="50"/>
      <c r="B87" s="51"/>
      <c r="C87" s="52"/>
      <c r="D87" s="50"/>
      <c r="E87" s="53"/>
      <c r="F87" s="53"/>
      <c r="G87" s="53"/>
      <c r="H87" s="53"/>
      <c r="I87" s="54"/>
      <c r="J87" s="53"/>
      <c r="K87" s="53"/>
      <c r="L87" s="53"/>
      <c r="M87" s="53"/>
    </row>
    <row r="88" spans="1:14" ht="12.75" x14ac:dyDescent="0.2">
      <c r="A88" s="55"/>
      <c r="B88" s="56" t="s">
        <v>36</v>
      </c>
      <c r="C88" s="57" t="s">
        <v>43</v>
      </c>
      <c r="D88" s="55"/>
      <c r="E88" s="58"/>
      <c r="F88" s="59"/>
      <c r="G88" s="60"/>
      <c r="H88" s="59"/>
      <c r="I88" s="61"/>
      <c r="J88" s="61"/>
      <c r="K88" s="61"/>
      <c r="L88" s="61"/>
      <c r="M88" s="61"/>
      <c r="N88" s="59"/>
    </row>
    <row r="89" spans="1:14" x14ac:dyDescent="0.2">
      <c r="C89" s="63" t="s">
        <v>34</v>
      </c>
      <c r="D89" s="64"/>
      <c r="E89" s="64"/>
    </row>
    <row r="90" spans="1:14" x14ac:dyDescent="0.2">
      <c r="C90" s="63"/>
      <c r="D90" s="64"/>
      <c r="E90" s="64"/>
    </row>
    <row r="91" spans="1:14" x14ac:dyDescent="0.2">
      <c r="D91" s="65"/>
    </row>
    <row r="93" spans="1:14" ht="12.75" x14ac:dyDescent="0.2">
      <c r="A93" s="66"/>
      <c r="B93" s="56" t="s">
        <v>35</v>
      </c>
      <c r="C93" s="57" t="s">
        <v>44</v>
      </c>
      <c r="D93" s="67"/>
      <c r="E93" s="57"/>
      <c r="F93" s="59"/>
      <c r="G93" s="68"/>
      <c r="H93" s="68"/>
      <c r="I93" s="68"/>
      <c r="J93" s="68"/>
      <c r="K93" s="68"/>
      <c r="L93" s="68"/>
      <c r="M93" s="68"/>
      <c r="N93" s="59"/>
    </row>
    <row r="94" spans="1:14" x14ac:dyDescent="0.2">
      <c r="C94" s="63" t="s">
        <v>34</v>
      </c>
      <c r="D94" s="64"/>
      <c r="E94" s="64"/>
    </row>
  </sheetData>
  <mergeCells count="57">
    <mergeCell ref="A81:H81"/>
    <mergeCell ref="A82:H82"/>
    <mergeCell ref="A83:H83"/>
    <mergeCell ref="A84:H84"/>
    <mergeCell ref="A75:H75"/>
    <mergeCell ref="A76:H76"/>
    <mergeCell ref="A77:H77"/>
    <mergeCell ref="A78:H78"/>
    <mergeCell ref="A79:H79"/>
    <mergeCell ref="A80:H80"/>
    <mergeCell ref="A69:H69"/>
    <mergeCell ref="A70:H70"/>
    <mergeCell ref="A71:H71"/>
    <mergeCell ref="A72:H72"/>
    <mergeCell ref="A73:H73"/>
    <mergeCell ref="A74:H74"/>
    <mergeCell ref="A29:N29"/>
    <mergeCell ref="A30:N30"/>
    <mergeCell ref="A41:N41"/>
    <mergeCell ref="A54:N54"/>
    <mergeCell ref="A67:H67"/>
    <mergeCell ref="A68:H68"/>
    <mergeCell ref="L19:M19"/>
    <mergeCell ref="H19:K19"/>
    <mergeCell ref="C16:J16"/>
    <mergeCell ref="D23:D27"/>
    <mergeCell ref="H18:K18"/>
    <mergeCell ref="I24:L24"/>
    <mergeCell ref="A21:L21"/>
    <mergeCell ref="A18:D18"/>
    <mergeCell ref="H17:K17"/>
    <mergeCell ref="L17:M17"/>
    <mergeCell ref="L18:M18"/>
    <mergeCell ref="A23:A27"/>
    <mergeCell ref="B23:B27"/>
    <mergeCell ref="C23:C27"/>
    <mergeCell ref="M23:N25"/>
    <mergeCell ref="I25:I27"/>
    <mergeCell ref="J25:J27"/>
    <mergeCell ref="E26:E27"/>
    <mergeCell ref="F26:F27"/>
    <mergeCell ref="K26:K27"/>
    <mergeCell ref="E24:G24"/>
    <mergeCell ref="M26:N26"/>
    <mergeCell ref="H23:H27"/>
    <mergeCell ref="L25:L27"/>
    <mergeCell ref="G25:G27"/>
    <mergeCell ref="E23:G23"/>
    <mergeCell ref="I23:L23"/>
    <mergeCell ref="B11:M11"/>
    <mergeCell ref="B7:M7"/>
    <mergeCell ref="B13:M13"/>
    <mergeCell ref="B14:M14"/>
    <mergeCell ref="B8:M8"/>
    <mergeCell ref="B10:M10"/>
    <mergeCell ref="I12:J12"/>
    <mergeCell ref="G12:H12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78" fitToHeight="10000" orientation="landscape" r:id="rId1"/>
  <headerFooter alignWithMargins="0">
    <oddHeader>&amp;LПК Гранд-Смета&amp;C&amp;P</oddHeader>
    <oddFooter>&amp;CСтраниц -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Мои данные</vt:lpstr>
      <vt:lpstr>'Мои данные'!Заголовки_для_печати</vt:lpstr>
    </vt:vector>
  </TitlesOfParts>
  <Company>Центр "Гранд"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Вичтомова Ольга Юрьевна</dc:creator>
  <cp:lastModifiedBy>Вичтомова Ольга Юрьевна</cp:lastModifiedBy>
  <cp:lastPrinted>2009-11-13T06:39:51Z</cp:lastPrinted>
  <dcterms:created xsi:type="dcterms:W3CDTF">2004-03-31T11:09:00Z</dcterms:created>
  <dcterms:modified xsi:type="dcterms:W3CDTF">2020-03-16T05:58:14Z</dcterms:modified>
</cp:coreProperties>
</file>